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<sst xmlns="http://schemas.openxmlformats.org/spreadsheetml/2006/main" count="18" uniqueCount="18">
  <si>
    <t xml:space="preserve">Liste de comptes étudiants, réalisée le 2024-03-28</t>
  </si>
  <si>
    <t xml:space="preserve">CC final</t>
  </si>
  <si>
    <t xml:space="preserve">CC1/10</t>
  </si>
  <si>
    <t xml:space="preserve">DM/20</t>
  </si>
  <si>
    <t xml:space="preserve">TP/10</t>
  </si>
  <si>
    <t xml:space="preserve">Q1 sur 2</t>
  </si>
  <si>
    <t xml:space="preserve">Q2 sur 2</t>
  </si>
  <si>
    <t xml:space="preserve">Q3 sur 2</t>
  </si>
  <si>
    <t xml:space="preserve">Q4 sur 2</t>
  </si>
  <si>
    <t xml:space="preserve">Q5 sur 2</t>
  </si>
  <si>
    <t xml:space="preserve">lisibilite sur 1</t>
  </si>
  <si>
    <t xml:space="preserve">Critères : La recherche s'effectue sur:  [Année : 2023][Composante : HE2] [UE(s) : HAX604X - ] </t>
  </si>
  <si>
    <t xml:space="preserve">Code</t>
  </si>
  <si>
    <t xml:space="preserve">MOYENNE</t>
  </si>
  <si>
    <t xml:space="preserve">ECART-TYPE</t>
  </si>
  <si>
    <t xml:space="preserve">Q1</t>
  </si>
  <si>
    <t xml:space="preserve">MEDIANE</t>
  </si>
  <si>
    <t xml:space="preserve">Q3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</si>
</sst>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FFCC99"/>
        <bgColor rgb="FFC0C0C0"/>
      </patternFill>
    </fill>
    <fill>
      <patternFill patternType="solid">
        <fgColor rgb="FFC0C0C0"/>
        <bgColor rgb="FFCCCC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9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B2" activePane="bottomLeft" state="frozen"/>
      <selection pane="topLeft" activeCell="A1" activeCellId="0" sqref="A1"/>
      <selection pane="bottomLeft" activeCell="D19" activeCellId="0" sqref="D19"/>
    </sheetView>
  </sheetViews>
  <sheetFormatPr defaultColWidth="8.7421875" defaultRowHeight="12.8" zeroHeight="false" outlineLevelRow="0" outlineLevelCol="0"/>
  <cols>
    <col collapsed="false" customWidth="true" hidden="false" outlineLevel="0" max="1" min="1" style="0" width="10.42"/>
    <col collapsed="false" customWidth="true" hidden="false" outlineLevel="0" max="1024" min="1022" style="0" width="11.52"/>
  </cols>
  <sheetData>
    <row r="1" customFormat="false" ht="12.8" hidden="false" customHeight="false" outlineLevel="0" collapsed="false">
      <c r="A1" s="1" t="s">
        <v>0</v>
      </c>
      <c r="B1" s="1"/>
      <c r="C1" s="2" t="s">
        <v>1</v>
      </c>
      <c r="D1" s="2" t="s">
        <v>2</v>
      </c>
      <c r="F1" s="2" t="s">
        <v>3</v>
      </c>
      <c r="H1" s="2" t="s">
        <v>4</v>
      </c>
      <c r="I1" s="0" t="s">
        <v>5</v>
      </c>
      <c r="J1" s="0" t="s">
        <v>6</v>
      </c>
      <c r="K1" s="0" t="s">
        <v>7</v>
      </c>
      <c r="L1" s="0" t="s">
        <v>8</v>
      </c>
      <c r="M1" s="0" t="s">
        <v>9</v>
      </c>
      <c r="N1" s="0" t="s">
        <v>10</v>
      </c>
    </row>
    <row r="2" customFormat="false" ht="12.8" hidden="false" customHeight="false" outlineLevel="0" collapsed="false">
      <c r="A2" s="3" t="s">
        <v>11</v>
      </c>
      <c r="B2" s="3"/>
    </row>
    <row r="3" customFormat="false" ht="12.8" hidden="false" customHeight="false" outlineLevel="0" collapsed="false">
      <c r="A3" s="4" t="s">
        <v>12</v>
      </c>
    </row>
    <row r="4" customFormat="false" ht="12.8" hidden="false" customHeight="false" outlineLevel="0" collapsed="false">
      <c r="A4" s="5" t="n">
        <v>22311503</v>
      </c>
      <c r="C4" s="0" t="n">
        <f aca="false">ROUND(D4+F4/12+5*H4/6,2)</f>
        <v>0</v>
      </c>
      <c r="H4" s="0" t="n">
        <f aca="false">SUM(I4:N4)</f>
        <v>0</v>
      </c>
    </row>
    <row r="5" customFormat="false" ht="12.8" hidden="false" customHeight="false" outlineLevel="0" collapsed="false">
      <c r="A5" s="5" t="n">
        <v>22316135</v>
      </c>
      <c r="C5" s="0" t="n">
        <f aca="false">ROUND(D5+F5/12+5*H5/6,2)</f>
        <v>15</v>
      </c>
      <c r="D5" s="0" t="n">
        <v>9</v>
      </c>
      <c r="F5" s="0" t="n">
        <v>12</v>
      </c>
      <c r="H5" s="0" t="n">
        <f aca="false">SUM(I5:N5)</f>
        <v>6</v>
      </c>
      <c r="I5" s="0" t="n">
        <v>2</v>
      </c>
      <c r="J5" s="0" t="n">
        <v>2</v>
      </c>
      <c r="K5" s="0" t="n">
        <v>1</v>
      </c>
      <c r="L5" s="0" t="n">
        <v>0</v>
      </c>
      <c r="M5" s="0" t="n">
        <v>0</v>
      </c>
      <c r="N5" s="0" t="n">
        <v>1</v>
      </c>
    </row>
    <row r="6" customFormat="false" ht="12.8" hidden="false" customHeight="false" outlineLevel="0" collapsed="false">
      <c r="A6" s="5" t="n">
        <v>22014665</v>
      </c>
      <c r="C6" s="0" t="n">
        <f aca="false">ROUND(D6+F6/12+5*H6/6,2)</f>
        <v>4.42</v>
      </c>
      <c r="D6" s="0" t="n">
        <v>0</v>
      </c>
      <c r="F6" s="0" t="n">
        <v>8</v>
      </c>
      <c r="H6" s="0" t="n">
        <f aca="false">SUM(I6:N6)</f>
        <v>4.5</v>
      </c>
      <c r="I6" s="0" t="n">
        <v>1</v>
      </c>
      <c r="J6" s="0" t="n">
        <v>2</v>
      </c>
      <c r="K6" s="0" t="n">
        <v>0.5</v>
      </c>
      <c r="L6" s="0" t="n">
        <v>0</v>
      </c>
      <c r="M6" s="0" t="n">
        <v>0</v>
      </c>
      <c r="N6" s="0" t="n">
        <v>1</v>
      </c>
    </row>
    <row r="7" customFormat="false" ht="12.8" hidden="false" customHeight="false" outlineLevel="0" collapsed="false">
      <c r="A7" s="5" t="n">
        <v>22023592</v>
      </c>
      <c r="C7" s="0" t="n">
        <f aca="false">ROUND(D7+F7/12+5*H7/6,2)</f>
        <v>9.5</v>
      </c>
      <c r="D7" s="0" t="n">
        <v>9.5</v>
      </c>
      <c r="H7" s="0" t="n">
        <f aca="false">SUM(I7:N7)</f>
        <v>0</v>
      </c>
    </row>
    <row r="8" customFormat="false" ht="12.8" hidden="false" customHeight="false" outlineLevel="0" collapsed="false">
      <c r="A8" s="5" t="n">
        <v>21912121</v>
      </c>
      <c r="C8" s="0" t="n">
        <f aca="false">ROUND(D8+F8/12+5*H8/6,2)</f>
        <v>9.58</v>
      </c>
      <c r="D8" s="0" t="n">
        <v>5</v>
      </c>
      <c r="H8" s="0" t="n">
        <f aca="false">SUM(I8:N8)</f>
        <v>5.5</v>
      </c>
      <c r="I8" s="0" t="n">
        <v>2</v>
      </c>
      <c r="J8" s="0" t="n">
        <v>1</v>
      </c>
      <c r="K8" s="0" t="n">
        <v>1</v>
      </c>
      <c r="L8" s="0" t="n">
        <v>0</v>
      </c>
      <c r="M8" s="0" t="n">
        <v>1</v>
      </c>
      <c r="N8" s="0" t="n">
        <v>0.5</v>
      </c>
    </row>
    <row r="9" customFormat="false" ht="12.8" hidden="false" customHeight="false" outlineLevel="0" collapsed="false">
      <c r="A9" s="5" t="n">
        <v>22311454</v>
      </c>
      <c r="C9" s="0" t="n">
        <f aca="false">ROUND(D9+F9/12+5*H9/6,2)</f>
        <v>10.92</v>
      </c>
      <c r="D9" s="0" t="n">
        <v>7</v>
      </c>
      <c r="F9" s="0" t="n">
        <v>12</v>
      </c>
      <c r="H9" s="0" t="n">
        <f aca="false">SUM(I9:N9)</f>
        <v>3.5</v>
      </c>
      <c r="I9" s="0" t="n">
        <v>1.5</v>
      </c>
      <c r="J9" s="0" t="n">
        <v>1</v>
      </c>
      <c r="K9" s="0" t="n">
        <v>1</v>
      </c>
      <c r="L9" s="0" t="n">
        <v>0</v>
      </c>
      <c r="M9" s="0" t="n">
        <v>0</v>
      </c>
      <c r="N9" s="0" t="n">
        <v>0</v>
      </c>
    </row>
    <row r="10" customFormat="false" ht="12.8" hidden="false" customHeight="false" outlineLevel="0" collapsed="false">
      <c r="A10" s="5" t="n">
        <v>22318430</v>
      </c>
      <c r="C10" s="0" t="n">
        <f aca="false">ROUND(D10+F10/12+5*H10/6,2)</f>
        <v>0</v>
      </c>
      <c r="H10" s="0" t="n">
        <f aca="false">SUM(I10:N10)</f>
        <v>0</v>
      </c>
    </row>
    <row r="11" customFormat="false" ht="12.8" hidden="false" customHeight="false" outlineLevel="0" collapsed="false">
      <c r="A11" s="5" t="n">
        <v>22108896</v>
      </c>
      <c r="C11" s="0" t="n">
        <f aca="false">ROUND(D11+F11/12+5*H11/6,2)</f>
        <v>12.75</v>
      </c>
      <c r="D11" s="0" t="n">
        <v>7</v>
      </c>
      <c r="F11" s="0" t="n">
        <v>14</v>
      </c>
      <c r="H11" s="0" t="n">
        <f aca="false">SUM(I11:N11)</f>
        <v>5.5</v>
      </c>
      <c r="I11" s="0" t="n">
        <v>2</v>
      </c>
      <c r="J11" s="0" t="n">
        <v>2</v>
      </c>
      <c r="K11" s="0" t="n">
        <v>0</v>
      </c>
      <c r="L11" s="0" t="n">
        <v>0</v>
      </c>
      <c r="M11" s="0" t="n">
        <v>1</v>
      </c>
      <c r="N11" s="0" t="n">
        <v>0.5</v>
      </c>
    </row>
    <row r="12" customFormat="false" ht="12.8" hidden="false" customHeight="false" outlineLevel="0" collapsed="false">
      <c r="A12" s="5" t="n">
        <v>22117773</v>
      </c>
      <c r="C12" s="0" t="n">
        <f aca="false">ROUND(D12+F12/12+5*H12/6,2)</f>
        <v>16</v>
      </c>
      <c r="D12" s="0" t="n">
        <v>9.5</v>
      </c>
      <c r="F12" s="0" t="n">
        <v>13</v>
      </c>
      <c r="H12" s="0" t="n">
        <f aca="false">SUM(I12:N12)</f>
        <v>6.5</v>
      </c>
      <c r="I12" s="0" t="n">
        <v>1.5</v>
      </c>
      <c r="J12" s="0" t="n">
        <v>1.5</v>
      </c>
      <c r="K12" s="0" t="n">
        <v>2</v>
      </c>
      <c r="L12" s="0" t="n">
        <v>0</v>
      </c>
      <c r="M12" s="0" t="n">
        <v>1</v>
      </c>
      <c r="N12" s="0" t="n">
        <v>0.5</v>
      </c>
    </row>
    <row r="13" customFormat="false" ht="12.8" hidden="false" customHeight="false" outlineLevel="0" collapsed="false">
      <c r="A13" s="5" t="n">
        <v>22314153</v>
      </c>
      <c r="C13" s="0" t="n">
        <f aca="false">ROUND(D13+F13/12+5*H13/6,2)</f>
        <v>0</v>
      </c>
      <c r="H13" s="0" t="n">
        <f aca="false">SUM(I13:N13)</f>
        <v>0</v>
      </c>
    </row>
    <row r="14" customFormat="false" ht="12.8" hidden="false" customHeight="false" outlineLevel="0" collapsed="false">
      <c r="A14" s="5" t="n">
        <v>22100603</v>
      </c>
      <c r="C14" s="0" t="n">
        <f aca="false">ROUND(D14+F14/12+5*H14/6,2)</f>
        <v>12.08</v>
      </c>
      <c r="D14" s="0" t="n">
        <v>6</v>
      </c>
      <c r="F14" s="0" t="n">
        <v>13</v>
      </c>
      <c r="H14" s="0" t="n">
        <f aca="false">SUM(I14:N14)</f>
        <v>6</v>
      </c>
      <c r="I14" s="0" t="n">
        <v>2</v>
      </c>
      <c r="J14" s="0" t="n">
        <v>2</v>
      </c>
      <c r="K14" s="0" t="n">
        <v>0</v>
      </c>
      <c r="L14" s="0" t="n">
        <v>1</v>
      </c>
      <c r="M14" s="0" t="n">
        <v>0</v>
      </c>
      <c r="N14" s="0" t="n">
        <v>1</v>
      </c>
    </row>
    <row r="15" customFormat="false" ht="12.8" hidden="false" customHeight="false" outlineLevel="0" collapsed="false">
      <c r="A15" s="5" t="n">
        <v>22311664</v>
      </c>
      <c r="C15" s="0" t="n">
        <f aca="false">ROUND(D15+F15/12+5*H15/6,2)</f>
        <v>8.33</v>
      </c>
      <c r="D15" s="0" t="n">
        <v>5</v>
      </c>
      <c r="H15" s="0" t="n">
        <f aca="false">SUM(I15:N15)</f>
        <v>4</v>
      </c>
      <c r="I15" s="0" t="n">
        <v>2</v>
      </c>
      <c r="J15" s="0" t="n">
        <v>1</v>
      </c>
      <c r="K15" s="0" t="n">
        <v>0</v>
      </c>
      <c r="N15" s="0" t="n">
        <v>1</v>
      </c>
    </row>
    <row r="16" customFormat="false" ht="12.8" hidden="false" customHeight="false" outlineLevel="0" collapsed="false">
      <c r="A16" s="5" t="n">
        <v>22023627</v>
      </c>
      <c r="C16" s="0" t="n">
        <f aca="false">ROUND(D16+F16/12+5*H16/6,2)</f>
        <v>0</v>
      </c>
      <c r="H16" s="0" t="n">
        <f aca="false">SUM(I16:N16)</f>
        <v>0</v>
      </c>
    </row>
    <row r="17" customFormat="false" ht="12.8" hidden="false" customHeight="false" outlineLevel="0" collapsed="false">
      <c r="A17" s="5" t="n">
        <v>22015276</v>
      </c>
      <c r="C17" s="0" t="n">
        <f aca="false">ROUND(D17+F17/12+5*H17/6,2)</f>
        <v>6</v>
      </c>
      <c r="D17" s="0" t="n">
        <v>1</v>
      </c>
      <c r="H17" s="0" t="n">
        <f aca="false">SUM(I17:N17)</f>
        <v>6</v>
      </c>
      <c r="I17" s="0" t="n">
        <v>2</v>
      </c>
      <c r="J17" s="0" t="n">
        <v>2</v>
      </c>
      <c r="K17" s="0" t="n">
        <v>1</v>
      </c>
      <c r="L17" s="0" t="n">
        <v>0</v>
      </c>
      <c r="M17" s="0" t="n">
        <v>0</v>
      </c>
      <c r="N17" s="0" t="n">
        <v>1</v>
      </c>
    </row>
    <row r="18" customFormat="false" ht="12.8" hidden="false" customHeight="false" outlineLevel="0" collapsed="false">
      <c r="A18" s="5" t="n">
        <v>22103918</v>
      </c>
      <c r="C18" s="0" t="n">
        <f aca="false">ROUND(D18+F18/12+5*H18/6,2)</f>
        <v>11.83</v>
      </c>
      <c r="D18" s="0" t="n">
        <v>6</v>
      </c>
      <c r="H18" s="0" t="n">
        <f aca="false">SUM(I18:N18)</f>
        <v>7</v>
      </c>
      <c r="I18" s="0" t="n">
        <v>2</v>
      </c>
      <c r="J18" s="0" t="n">
        <v>2</v>
      </c>
      <c r="K18" s="0" t="n">
        <v>1</v>
      </c>
      <c r="L18" s="0" t="n">
        <v>1</v>
      </c>
      <c r="M18" s="0" t="n">
        <v>0</v>
      </c>
      <c r="N18" s="0" t="n">
        <v>1</v>
      </c>
    </row>
    <row r="19" customFormat="false" ht="12.8" hidden="false" customHeight="false" outlineLevel="0" collapsed="false">
      <c r="A19" s="5" t="n">
        <v>22104123</v>
      </c>
      <c r="C19" s="0" t="n">
        <f aca="false">ROUND(D19+F19/12+5*H19/6,2)</f>
        <v>0</v>
      </c>
      <c r="H19" s="0" t="n">
        <f aca="false">SUM(I19:N19)</f>
        <v>0</v>
      </c>
    </row>
    <row r="20" customFormat="false" ht="12.8" hidden="false" customHeight="false" outlineLevel="0" collapsed="false">
      <c r="A20" s="5" t="n">
        <v>22107059</v>
      </c>
      <c r="C20" s="0" t="n">
        <f aca="false">ROUND(D20+F20/12+5*H20/6,2)</f>
        <v>15</v>
      </c>
      <c r="D20" s="0" t="n">
        <v>8.5</v>
      </c>
      <c r="F20" s="0" t="n">
        <v>8</v>
      </c>
      <c r="H20" s="0" t="n">
        <f aca="false">SUM(I20:N20)</f>
        <v>7</v>
      </c>
      <c r="I20" s="0" t="n">
        <v>2</v>
      </c>
      <c r="J20" s="0" t="n">
        <v>2</v>
      </c>
      <c r="K20" s="0" t="n">
        <v>2</v>
      </c>
      <c r="L20" s="0" t="n">
        <v>0</v>
      </c>
      <c r="M20" s="0" t="n">
        <v>0</v>
      </c>
      <c r="N20" s="0" t="n">
        <v>1</v>
      </c>
    </row>
    <row r="21" customFormat="false" ht="12.8" hidden="false" customHeight="false" outlineLevel="0" collapsed="false">
      <c r="A21" s="5" t="n">
        <v>21911119</v>
      </c>
      <c r="C21" s="0" t="n">
        <f aca="false">ROUND(D21+F21/12+5*H21/6,2)</f>
        <v>12.75</v>
      </c>
      <c r="D21" s="0" t="n">
        <v>6</v>
      </c>
      <c r="F21" s="0" t="n">
        <v>16</v>
      </c>
      <c r="H21" s="0" t="n">
        <f aca="false">SUM(I21:N21)</f>
        <v>6.5</v>
      </c>
      <c r="I21" s="0" t="n">
        <v>2</v>
      </c>
      <c r="J21" s="0" t="n">
        <v>2</v>
      </c>
      <c r="K21" s="0" t="n">
        <v>0.5</v>
      </c>
      <c r="M21" s="0" t="n">
        <v>1</v>
      </c>
      <c r="N21" s="0" t="n">
        <v>1</v>
      </c>
    </row>
    <row r="22" customFormat="false" ht="12.8" hidden="false" customHeight="false" outlineLevel="0" collapsed="false">
      <c r="A22" s="5" t="n">
        <v>21914500</v>
      </c>
      <c r="C22" s="0" t="n">
        <f aca="false">ROUND(D22+F22/12+5*H22/6,2)</f>
        <v>9.17</v>
      </c>
      <c r="D22" s="0" t="n">
        <v>2.5</v>
      </c>
      <c r="H22" s="0" t="n">
        <f aca="false">SUM(I22:N22)</f>
        <v>8</v>
      </c>
      <c r="I22" s="0" t="n">
        <v>2</v>
      </c>
      <c r="J22" s="0" t="n">
        <v>2</v>
      </c>
      <c r="K22" s="0" t="n">
        <v>0.5</v>
      </c>
      <c r="L22" s="0" t="n">
        <v>0.5</v>
      </c>
      <c r="M22" s="0" t="n">
        <v>2</v>
      </c>
      <c r="N22" s="0" t="n">
        <v>1</v>
      </c>
    </row>
    <row r="23" customFormat="false" ht="12.8" hidden="false" customHeight="false" outlineLevel="0" collapsed="false">
      <c r="A23" s="5" t="n">
        <v>22304635</v>
      </c>
      <c r="C23" s="0" t="n">
        <f aca="false">ROUND(D23+F23/12+5*H23/6,2)</f>
        <v>0</v>
      </c>
      <c r="H23" s="0" t="n">
        <f aca="false">SUM(I23:N23)</f>
        <v>0</v>
      </c>
    </row>
    <row r="24" customFormat="false" ht="12.8" hidden="false" customHeight="false" outlineLevel="0" collapsed="false">
      <c r="A24" s="5" t="n">
        <v>22324729</v>
      </c>
      <c r="C24" s="0" t="n">
        <f aca="false">ROUND(D24+F24/12+5*H24/6,2)</f>
        <v>17.25</v>
      </c>
      <c r="D24" s="0" t="n">
        <v>9.5</v>
      </c>
      <c r="F24" s="0" t="n">
        <v>8</v>
      </c>
      <c r="H24" s="0" t="n">
        <f aca="false">SUM(I24:N24)</f>
        <v>8.5</v>
      </c>
      <c r="I24" s="0" t="n">
        <v>1.5</v>
      </c>
      <c r="J24" s="0" t="n">
        <v>2</v>
      </c>
      <c r="K24" s="0" t="n">
        <v>1.5</v>
      </c>
      <c r="L24" s="0" t="n">
        <v>1</v>
      </c>
      <c r="M24" s="0" t="n">
        <v>1.5</v>
      </c>
      <c r="N24" s="0" t="n">
        <v>1</v>
      </c>
    </row>
    <row r="25" customFormat="false" ht="12.8" hidden="false" customHeight="false" outlineLevel="0" collapsed="false">
      <c r="A25" s="5" t="n">
        <v>22201122</v>
      </c>
      <c r="C25" s="0" t="n">
        <f aca="false">ROUND(D25+F25/12+5*H25/6,2)</f>
        <v>12.83</v>
      </c>
      <c r="D25" s="0" t="n">
        <v>8</v>
      </c>
      <c r="F25" s="0" t="n">
        <v>8</v>
      </c>
      <c r="H25" s="0" t="n">
        <f aca="false">SUM(I25:N25)</f>
        <v>5</v>
      </c>
      <c r="I25" s="0" t="n">
        <v>2</v>
      </c>
      <c r="J25" s="0" t="n">
        <v>2</v>
      </c>
      <c r="K25" s="0" t="n">
        <v>0</v>
      </c>
      <c r="L25" s="0" t="n">
        <v>0</v>
      </c>
      <c r="M25" s="0" t="n">
        <v>0</v>
      </c>
      <c r="N25" s="0" t="n">
        <v>1</v>
      </c>
    </row>
    <row r="26" customFormat="false" ht="12.8" hidden="false" customHeight="false" outlineLevel="0" collapsed="false">
      <c r="A26" s="5" t="n">
        <v>22310860</v>
      </c>
      <c r="C26" s="0" t="n">
        <f aca="false">ROUND(D26+F26/12+5*H26/6,2)</f>
        <v>8.83</v>
      </c>
      <c r="D26" s="0" t="n">
        <v>4</v>
      </c>
      <c r="F26" s="0" t="n">
        <v>8</v>
      </c>
      <c r="H26" s="0" t="n">
        <f aca="false">SUM(I26:N26)</f>
        <v>5</v>
      </c>
      <c r="I26" s="0" t="n">
        <v>2</v>
      </c>
      <c r="J26" s="0" t="n">
        <v>2</v>
      </c>
      <c r="K26" s="0" t="n">
        <v>0</v>
      </c>
      <c r="L26" s="0" t="n">
        <v>0</v>
      </c>
      <c r="M26" s="0" t="n">
        <v>0</v>
      </c>
      <c r="N26" s="0" t="n">
        <v>1</v>
      </c>
    </row>
    <row r="27" customFormat="false" ht="12.8" hidden="false" customHeight="false" outlineLevel="0" collapsed="false">
      <c r="A27" s="5" t="n">
        <v>22116654</v>
      </c>
      <c r="C27" s="0" t="n">
        <f aca="false">ROUND(D27+F27/12+5*H27/6,2)</f>
        <v>6.08</v>
      </c>
      <c r="D27" s="0" t="n">
        <v>0.5</v>
      </c>
      <c r="F27" s="0" t="n">
        <v>12</v>
      </c>
      <c r="H27" s="0" t="n">
        <f aca="false">SUM(I27:N27)</f>
        <v>5.5</v>
      </c>
      <c r="I27" s="0" t="n">
        <v>2</v>
      </c>
      <c r="J27" s="0" t="n">
        <v>2</v>
      </c>
      <c r="K27" s="0" t="n">
        <v>0.5</v>
      </c>
      <c r="L27" s="0" t="n">
        <v>0</v>
      </c>
      <c r="M27" s="0" t="n">
        <v>0</v>
      </c>
      <c r="N27" s="0" t="n">
        <v>1</v>
      </c>
    </row>
    <row r="28" customFormat="false" ht="12.8" hidden="false" customHeight="false" outlineLevel="0" collapsed="false">
      <c r="A28" s="5" t="n">
        <v>22006279</v>
      </c>
      <c r="C28" s="0" t="n">
        <f aca="false">ROUND(D28+F28/12+5*H28/6,2)</f>
        <v>0</v>
      </c>
      <c r="H28" s="0" t="n">
        <f aca="false">SUM(I28:N28)</f>
        <v>0</v>
      </c>
    </row>
    <row r="29" customFormat="false" ht="12.8" hidden="false" customHeight="false" outlineLevel="0" collapsed="false">
      <c r="A29" s="5" t="n">
        <v>22113198</v>
      </c>
      <c r="C29" s="0" t="n">
        <f aca="false">ROUND(D29+F29/12+5*H29/6,2)</f>
        <v>10.33</v>
      </c>
      <c r="D29" s="0" t="n">
        <v>4</v>
      </c>
      <c r="F29" s="0" t="n">
        <v>16</v>
      </c>
      <c r="H29" s="0" t="n">
        <f aca="false">SUM(I29:N29)</f>
        <v>6</v>
      </c>
      <c r="I29" s="0" t="n">
        <v>2</v>
      </c>
      <c r="J29" s="0" t="n">
        <v>2</v>
      </c>
      <c r="K29" s="0" t="n">
        <v>1</v>
      </c>
      <c r="L29" s="0" t="n">
        <v>0</v>
      </c>
      <c r="M29" s="0" t="n">
        <v>0.5</v>
      </c>
      <c r="N29" s="0" t="n">
        <v>0.5</v>
      </c>
    </row>
    <row r="30" customFormat="false" ht="12.8" hidden="false" customHeight="false" outlineLevel="0" collapsed="false">
      <c r="A30" s="5" t="n">
        <v>22107935</v>
      </c>
      <c r="C30" s="0" t="n">
        <f aca="false">ROUND(D30+F30/12+5*H30/6,2)</f>
        <v>0.5</v>
      </c>
      <c r="D30" s="0" t="n">
        <v>0.5</v>
      </c>
      <c r="H30" s="0" t="n">
        <f aca="false">SUM(I30:N30)</f>
        <v>0</v>
      </c>
    </row>
    <row r="31" customFormat="false" ht="12.8" hidden="false" customHeight="false" outlineLevel="0" collapsed="false">
      <c r="A31" s="5" t="n">
        <v>22210677</v>
      </c>
      <c r="C31" s="0" t="n">
        <f aca="false">ROUND(D31+F31/12+5*H31/6,2)</f>
        <v>0</v>
      </c>
      <c r="H31" s="0" t="n">
        <f aca="false">SUM(I31:N31)</f>
        <v>0</v>
      </c>
    </row>
    <row r="32" customFormat="false" ht="12.8" hidden="false" customHeight="false" outlineLevel="0" collapsed="false">
      <c r="A32" s="5" t="n">
        <v>21911537</v>
      </c>
      <c r="C32" s="0" t="n">
        <f aca="false">ROUND(D32+F32/12+5*H32/6,2)</f>
        <v>0</v>
      </c>
      <c r="H32" s="0" t="n">
        <f aca="false">SUM(I32:N32)</f>
        <v>0</v>
      </c>
    </row>
    <row r="33" customFormat="false" ht="12.8" hidden="false" customHeight="false" outlineLevel="0" collapsed="false">
      <c r="A33" s="5" t="n">
        <v>21913708</v>
      </c>
      <c r="C33" s="0" t="n">
        <f aca="false">ROUND(D33+F33/12+5*H33/6,2)</f>
        <v>13.58</v>
      </c>
      <c r="D33" s="0" t="n">
        <v>7.5</v>
      </c>
      <c r="F33" s="0" t="n">
        <v>13</v>
      </c>
      <c r="H33" s="0" t="n">
        <f aca="false">SUM(I33:N33)</f>
        <v>6</v>
      </c>
      <c r="I33" s="0" t="n">
        <v>1.5</v>
      </c>
      <c r="J33" s="0" t="n">
        <v>1.5</v>
      </c>
      <c r="K33" s="0" t="n">
        <v>2</v>
      </c>
      <c r="L33" s="0" t="n">
        <v>0</v>
      </c>
      <c r="M33" s="0" t="n">
        <v>0</v>
      </c>
      <c r="N33" s="0" t="n">
        <v>1</v>
      </c>
    </row>
    <row r="34" customFormat="false" ht="12.8" hidden="false" customHeight="false" outlineLevel="0" collapsed="false">
      <c r="A34" s="5" t="n">
        <v>22014546</v>
      </c>
      <c r="C34" s="0" t="n">
        <f aca="false">ROUND(D34+F34/12+5*H34/6,2)</f>
        <v>9.25</v>
      </c>
      <c r="D34" s="0" t="n">
        <v>5</v>
      </c>
      <c r="F34" s="0" t="n">
        <v>11</v>
      </c>
      <c r="H34" s="0" t="n">
        <f aca="false">SUM(I34:N34)</f>
        <v>4</v>
      </c>
      <c r="I34" s="0" t="n">
        <v>2</v>
      </c>
      <c r="J34" s="0" t="n">
        <v>2</v>
      </c>
      <c r="K34" s="0" t="n">
        <v>0</v>
      </c>
      <c r="L34" s="0" t="n">
        <v>0</v>
      </c>
      <c r="M34" s="0" t="n">
        <v>0</v>
      </c>
      <c r="N34" s="0" t="n">
        <v>0</v>
      </c>
    </row>
    <row r="35" customFormat="false" ht="12.8" hidden="false" customHeight="false" outlineLevel="0" collapsed="false">
      <c r="A35" s="5" t="n">
        <v>22213446</v>
      </c>
      <c r="C35" s="0" t="n">
        <f aca="false">ROUND(D35+F35/12+5*H35/6,2)</f>
        <v>0</v>
      </c>
      <c r="H35" s="0" t="n">
        <f aca="false">SUM(I35:N35)</f>
        <v>0</v>
      </c>
    </row>
    <row r="36" customFormat="false" ht="12.8" hidden="false" customHeight="false" outlineLevel="0" collapsed="false">
      <c r="A36" s="5" t="n">
        <v>22109292</v>
      </c>
      <c r="C36" s="0" t="n">
        <f aca="false">ROUND(D36+F36/12+5*H36/6,2)</f>
        <v>10.5</v>
      </c>
      <c r="D36" s="0" t="n">
        <v>6.5</v>
      </c>
      <c r="F36" s="0" t="n">
        <v>8</v>
      </c>
      <c r="H36" s="0" t="n">
        <f aca="false">SUM(I36:N36)</f>
        <v>4</v>
      </c>
      <c r="I36" s="0" t="n">
        <v>2</v>
      </c>
      <c r="J36" s="0" t="n">
        <v>1.5</v>
      </c>
      <c r="K36" s="0" t="n">
        <v>0</v>
      </c>
      <c r="L36" s="0" t="n">
        <v>0</v>
      </c>
      <c r="M36" s="0" t="n">
        <v>0</v>
      </c>
      <c r="N36" s="0" t="n">
        <v>0.5</v>
      </c>
    </row>
    <row r="37" customFormat="false" ht="12.8" hidden="false" customHeight="false" outlineLevel="0" collapsed="false">
      <c r="A37" s="5" t="n">
        <v>21920081</v>
      </c>
      <c r="C37" s="0" t="n">
        <f aca="false">ROUND(D37+F37/12+5*H37/6,2)</f>
        <v>4.17</v>
      </c>
      <c r="H37" s="0" t="n">
        <f aca="false">SUM(I37:N37)</f>
        <v>5</v>
      </c>
      <c r="I37" s="0" t="n">
        <v>1</v>
      </c>
      <c r="J37" s="0" t="n">
        <v>1</v>
      </c>
      <c r="K37" s="0" t="n">
        <v>1</v>
      </c>
      <c r="L37" s="0" t="n">
        <v>0.5</v>
      </c>
      <c r="M37" s="0" t="n">
        <v>1</v>
      </c>
      <c r="N37" s="0" t="n">
        <v>0.5</v>
      </c>
    </row>
    <row r="38" customFormat="false" ht="12.8" hidden="false" customHeight="false" outlineLevel="0" collapsed="false">
      <c r="A38" s="5" t="n">
        <v>21818266</v>
      </c>
      <c r="C38" s="0" t="n">
        <f aca="false">ROUND(D38+F38/12+5*H38/6,2)</f>
        <v>0</v>
      </c>
      <c r="H38" s="0" t="n">
        <f aca="false">SUM(I38:N38)</f>
        <v>0</v>
      </c>
    </row>
    <row r="39" customFormat="false" ht="12.8" hidden="false" customHeight="false" outlineLevel="0" collapsed="false">
      <c r="A39" s="5" t="n">
        <v>22313828</v>
      </c>
      <c r="C39" s="0" t="n">
        <f aca="false">ROUND(D39+F39/12+5*H39/6,2)</f>
        <v>0</v>
      </c>
      <c r="H39" s="0" t="n">
        <f aca="false">SUM(I39:N39)</f>
        <v>0</v>
      </c>
    </row>
    <row r="40" customFormat="false" ht="12.8" hidden="false" customHeight="false" outlineLevel="0" collapsed="false">
      <c r="A40" s="5" t="n">
        <v>22119464</v>
      </c>
      <c r="C40" s="0" t="n">
        <f aca="false">ROUND(D40+F40/12+5*H40/6,2)</f>
        <v>8.5</v>
      </c>
      <c r="D40" s="0" t="n">
        <v>8.5</v>
      </c>
      <c r="H40" s="0" t="n">
        <f aca="false">SUM(I40:N40)</f>
        <v>0</v>
      </c>
    </row>
    <row r="41" customFormat="false" ht="12.8" hidden="false" customHeight="false" outlineLevel="0" collapsed="false">
      <c r="A41" s="5" t="n">
        <v>22009934</v>
      </c>
      <c r="C41" s="0" t="n">
        <f aca="false">ROUND(D41+F41/12+5*H41/6,2)</f>
        <v>15.58</v>
      </c>
      <c r="D41" s="0" t="n">
        <v>9</v>
      </c>
      <c r="F41" s="0" t="n">
        <v>14</v>
      </c>
      <c r="H41" s="0" t="n">
        <f aca="false">SUM(I41:N41)</f>
        <v>6.5</v>
      </c>
      <c r="I41" s="0" t="n">
        <v>2</v>
      </c>
      <c r="J41" s="0" t="n">
        <v>2</v>
      </c>
      <c r="K41" s="0" t="n">
        <v>0.5</v>
      </c>
      <c r="L41" s="0" t="n">
        <v>0</v>
      </c>
      <c r="M41" s="0" t="n">
        <v>1</v>
      </c>
      <c r="N41" s="0" t="n">
        <v>1</v>
      </c>
    </row>
    <row r="42" customFormat="false" ht="12.8" hidden="false" customHeight="false" outlineLevel="0" collapsed="false">
      <c r="A42" s="5" t="n">
        <v>21216599</v>
      </c>
      <c r="C42" s="0" t="n">
        <f aca="false">ROUND(D42+F42/12+5*H42/6,2)</f>
        <v>0</v>
      </c>
      <c r="H42" s="0" t="n">
        <f aca="false">SUM(I42:N42)</f>
        <v>0</v>
      </c>
    </row>
    <row r="43" customFormat="false" ht="12.8" hidden="false" customHeight="false" outlineLevel="0" collapsed="false">
      <c r="A43" s="5" t="n">
        <v>21904458</v>
      </c>
      <c r="C43" s="0" t="n">
        <f aca="false">ROUND(D43+F43/12+5*H43/6,2)</f>
        <v>0</v>
      </c>
      <c r="H43" s="0" t="n">
        <f aca="false">SUM(I43:N43)</f>
        <v>0</v>
      </c>
    </row>
    <row r="44" customFormat="false" ht="12.8" hidden="false" customHeight="false" outlineLevel="0" collapsed="false">
      <c r="A44" s="5" t="n">
        <v>22005314</v>
      </c>
      <c r="C44" s="0" t="n">
        <f aca="false">ROUND(D44+F44/12+5*H44/6,2)</f>
        <v>13.92</v>
      </c>
      <c r="D44" s="0" t="n">
        <v>7</v>
      </c>
      <c r="F44" s="0" t="n">
        <v>8</v>
      </c>
      <c r="H44" s="0" t="n">
        <f aca="false">SUM(I44:N44)</f>
        <v>7.5</v>
      </c>
      <c r="I44" s="0" t="n">
        <v>2</v>
      </c>
      <c r="J44" s="0" t="n">
        <v>2</v>
      </c>
      <c r="K44" s="0" t="n">
        <v>0.5</v>
      </c>
      <c r="L44" s="0" t="n">
        <v>0</v>
      </c>
      <c r="M44" s="0" t="n">
        <v>2</v>
      </c>
      <c r="N44" s="0" t="n">
        <v>1</v>
      </c>
    </row>
    <row r="45" customFormat="false" ht="12.8" hidden="false" customHeight="false" outlineLevel="0" collapsed="false">
      <c r="A45" s="5" t="n">
        <v>21603009</v>
      </c>
      <c r="C45" s="0" t="n">
        <f aca="false">ROUND(D45+F45/12+5*H45/6,2)</f>
        <v>0</v>
      </c>
      <c r="H45" s="0" t="n">
        <f aca="false">SUM(I45:N45)</f>
        <v>0</v>
      </c>
    </row>
    <row r="46" customFormat="false" ht="12.8" hidden="false" customHeight="false" outlineLevel="0" collapsed="false">
      <c r="A46" s="5" t="n">
        <v>20122163</v>
      </c>
      <c r="C46" s="0" t="n">
        <f aca="false">ROUND(D46+F46/12+5*H46/6,2)</f>
        <v>0</v>
      </c>
      <c r="H46" s="0" t="n">
        <f aca="false">SUM(I46:N46)</f>
        <v>0</v>
      </c>
    </row>
    <row r="47" customFormat="false" ht="12.8" hidden="false" customHeight="false" outlineLevel="0" collapsed="false">
      <c r="A47" s="5" t="n">
        <v>22119473</v>
      </c>
      <c r="C47" s="0" t="n">
        <f aca="false">ROUND(D47+F47/12+5*H47/6,2)</f>
        <v>15.75</v>
      </c>
      <c r="D47" s="0" t="n">
        <v>9</v>
      </c>
      <c r="F47" s="0" t="n">
        <v>6</v>
      </c>
      <c r="H47" s="0" t="n">
        <f aca="false">SUM(I47:N47)</f>
        <v>7.5</v>
      </c>
      <c r="I47" s="0" t="n">
        <v>2</v>
      </c>
      <c r="J47" s="0" t="n">
        <v>2</v>
      </c>
      <c r="K47" s="0" t="n">
        <v>2</v>
      </c>
      <c r="L47" s="0" t="n">
        <v>0.5</v>
      </c>
      <c r="M47" s="0" t="n">
        <v>0</v>
      </c>
      <c r="N47" s="0" t="n">
        <v>1</v>
      </c>
    </row>
    <row r="48" customFormat="false" ht="12.8" hidden="false" customHeight="false" outlineLevel="0" collapsed="false">
      <c r="A48" s="5" t="n">
        <v>22105432</v>
      </c>
      <c r="C48" s="0" t="n">
        <f aca="false">ROUND(D48+F48/12+5*H48/6,2)</f>
        <v>15.42</v>
      </c>
      <c r="D48" s="0" t="n">
        <v>9.25</v>
      </c>
      <c r="F48" s="0" t="n">
        <v>14</v>
      </c>
      <c r="H48" s="0" t="n">
        <f aca="false">SUM(I48:N48)</f>
        <v>6</v>
      </c>
      <c r="I48" s="0" t="n">
        <v>2</v>
      </c>
      <c r="J48" s="0" t="n">
        <v>2</v>
      </c>
      <c r="K48" s="0" t="n">
        <v>1</v>
      </c>
      <c r="L48" s="0" t="n">
        <v>0</v>
      </c>
      <c r="M48" s="0" t="n">
        <v>0</v>
      </c>
      <c r="N48" s="0" t="n">
        <v>1</v>
      </c>
    </row>
    <row r="49" customFormat="false" ht="12.8" hidden="false" customHeight="false" outlineLevel="0" collapsed="false">
      <c r="A49" s="5" t="n">
        <v>22300764</v>
      </c>
      <c r="C49" s="0" t="n">
        <f aca="false">ROUND(D49+F49/12+5*H49/6,2)</f>
        <v>0</v>
      </c>
      <c r="H49" s="0" t="n">
        <f aca="false">SUM(I49:N49)</f>
        <v>0</v>
      </c>
    </row>
    <row r="50" customFormat="false" ht="12.8" hidden="false" customHeight="false" outlineLevel="0" collapsed="false">
      <c r="A50" s="5" t="n">
        <v>21910357</v>
      </c>
      <c r="C50" s="0" t="n">
        <f aca="false">ROUND(D50+F50/12+5*H50/6,2)</f>
        <v>0</v>
      </c>
      <c r="H50" s="0" t="n">
        <f aca="false">SUM(I50:N50)</f>
        <v>0</v>
      </c>
    </row>
    <row r="51" customFormat="false" ht="12.8" hidden="false" customHeight="false" outlineLevel="0" collapsed="false">
      <c r="A51" s="5" t="n">
        <v>22114169</v>
      </c>
      <c r="C51" s="0" t="n">
        <f aca="false">ROUND(D51+F51/12+5*H51/6,2)</f>
        <v>15.92</v>
      </c>
      <c r="D51" s="0" t="n">
        <v>10</v>
      </c>
      <c r="F51" s="0" t="n">
        <v>16</v>
      </c>
      <c r="H51" s="0" t="n">
        <f aca="false">SUM(I51:N51)</f>
        <v>5.5</v>
      </c>
      <c r="I51" s="0" t="n">
        <v>2</v>
      </c>
      <c r="J51" s="0" t="n">
        <v>2</v>
      </c>
      <c r="K51" s="0" t="n">
        <v>0.25</v>
      </c>
      <c r="L51" s="0" t="n">
        <v>0</v>
      </c>
      <c r="M51" s="0" t="n">
        <v>0.25</v>
      </c>
      <c r="N51" s="0" t="n">
        <v>1</v>
      </c>
    </row>
    <row r="52" customFormat="false" ht="12.8" hidden="false" customHeight="false" outlineLevel="0" collapsed="false">
      <c r="A52" s="5" t="n">
        <v>22101147</v>
      </c>
      <c r="C52" s="0" t="n">
        <f aca="false">ROUND(D52+F52/12+5*H52/6,2)</f>
        <v>12.5</v>
      </c>
      <c r="D52" s="0" t="n">
        <v>8.5</v>
      </c>
      <c r="F52" s="0" t="n">
        <v>8</v>
      </c>
      <c r="H52" s="0" t="n">
        <f aca="false">SUM(I52:N52)</f>
        <v>4</v>
      </c>
      <c r="I52" s="0" t="n">
        <v>1.5</v>
      </c>
      <c r="J52" s="0" t="n">
        <v>1.5</v>
      </c>
      <c r="K52" s="0" t="n">
        <v>0</v>
      </c>
      <c r="L52" s="0" t="n">
        <v>0</v>
      </c>
      <c r="M52" s="0" t="n">
        <v>0</v>
      </c>
      <c r="N52" s="0" t="n">
        <v>1</v>
      </c>
    </row>
    <row r="53" customFormat="false" ht="12.8" hidden="false" customHeight="false" outlineLevel="0" collapsed="false">
      <c r="A53" s="5" t="n">
        <v>22318209</v>
      </c>
      <c r="C53" s="0" t="n">
        <f aca="false">ROUND(D53+F53/12+5*H53/6,2)</f>
        <v>14.5</v>
      </c>
      <c r="D53" s="0" t="n">
        <v>9</v>
      </c>
      <c r="F53" s="0" t="n">
        <v>16</v>
      </c>
      <c r="H53" s="0" t="n">
        <f aca="false">SUM(I53:N53)</f>
        <v>5</v>
      </c>
      <c r="I53" s="0" t="n">
        <v>1.5</v>
      </c>
      <c r="J53" s="0" t="n">
        <v>1.5</v>
      </c>
      <c r="K53" s="0" t="n">
        <v>0</v>
      </c>
      <c r="L53" s="0" t="n">
        <v>0</v>
      </c>
      <c r="M53" s="0" t="n">
        <v>1</v>
      </c>
      <c r="N53" s="0" t="n">
        <v>1</v>
      </c>
    </row>
    <row r="54" customFormat="false" ht="12.8" hidden="false" customHeight="false" outlineLevel="0" collapsed="false">
      <c r="A54" s="5" t="n">
        <v>22114481</v>
      </c>
      <c r="C54" s="0" t="n">
        <f aca="false">ROUND(D54+F54/12+5*H54/6,2)</f>
        <v>17.08</v>
      </c>
      <c r="D54" s="0" t="n">
        <v>9</v>
      </c>
      <c r="F54" s="0" t="n">
        <v>12</v>
      </c>
      <c r="H54" s="0" t="n">
        <f aca="false">SUM(I54:N54)</f>
        <v>8.5</v>
      </c>
      <c r="I54" s="0" t="n">
        <v>2</v>
      </c>
      <c r="J54" s="0" t="n">
        <v>2</v>
      </c>
      <c r="K54" s="0" t="n">
        <v>2</v>
      </c>
      <c r="L54" s="0" t="n">
        <v>0</v>
      </c>
      <c r="M54" s="0" t="n">
        <v>1.5</v>
      </c>
      <c r="N54" s="0" t="n">
        <v>1</v>
      </c>
    </row>
    <row r="55" customFormat="false" ht="12.8" hidden="false" customHeight="false" outlineLevel="0" collapsed="false">
      <c r="A55" s="5" t="n">
        <v>22119525</v>
      </c>
      <c r="C55" s="0" t="n">
        <f aca="false">ROUND(D55+F55/12+5*H55/6,2)</f>
        <v>15.17</v>
      </c>
      <c r="D55" s="0" t="n">
        <v>7</v>
      </c>
      <c r="F55" s="0" t="n">
        <v>13</v>
      </c>
      <c r="H55" s="0" t="n">
        <f aca="false">SUM(I55:N55)</f>
        <v>8.5</v>
      </c>
      <c r="I55" s="0" t="n">
        <v>2</v>
      </c>
      <c r="J55" s="0" t="n">
        <v>2</v>
      </c>
      <c r="K55" s="0" t="n">
        <v>2</v>
      </c>
      <c r="L55" s="0" t="n">
        <v>0</v>
      </c>
      <c r="M55" s="0" t="n">
        <v>1.5</v>
      </c>
      <c r="N55" s="0" t="n">
        <v>1</v>
      </c>
    </row>
    <row r="56" customFormat="false" ht="12.8" hidden="false" customHeight="false" outlineLevel="0" collapsed="false">
      <c r="A56" s="5" t="n">
        <v>22001392</v>
      </c>
      <c r="C56" s="0" t="n">
        <f aca="false">ROUND(D56+F56/12+5*H56/6,2)</f>
        <v>17.08</v>
      </c>
      <c r="D56" s="0" t="n">
        <v>9</v>
      </c>
      <c r="F56" s="0" t="n">
        <v>17</v>
      </c>
      <c r="H56" s="0" t="n">
        <f aca="false">SUM(I56:N56)</f>
        <v>8</v>
      </c>
      <c r="I56" s="0" t="n">
        <v>2</v>
      </c>
      <c r="J56" s="0" t="n">
        <v>2</v>
      </c>
      <c r="K56" s="0" t="n">
        <v>2</v>
      </c>
      <c r="L56" s="0" t="n">
        <v>1</v>
      </c>
      <c r="M56" s="0" t="n">
        <v>0</v>
      </c>
      <c r="N56" s="0" t="n">
        <v>1</v>
      </c>
    </row>
    <row r="57" customFormat="false" ht="12.8" hidden="false" customHeight="false" outlineLevel="0" collapsed="false">
      <c r="A57" s="5" t="n">
        <v>22002913</v>
      </c>
      <c r="C57" s="0" t="n">
        <f aca="false">ROUND(D57+F57/12+5*H57/6,2)</f>
        <v>15.08</v>
      </c>
      <c r="D57" s="0" t="n">
        <v>7.5</v>
      </c>
      <c r="F57" s="0" t="n">
        <v>16</v>
      </c>
      <c r="H57" s="0" t="n">
        <f aca="false">SUM(I57:N57)</f>
        <v>7.5</v>
      </c>
      <c r="I57" s="0" t="n">
        <v>2</v>
      </c>
      <c r="J57" s="0" t="n">
        <v>2</v>
      </c>
      <c r="K57" s="0" t="n">
        <v>2</v>
      </c>
      <c r="L57" s="0" t="n">
        <v>0</v>
      </c>
      <c r="M57" s="0" t="n">
        <v>0.5</v>
      </c>
      <c r="N57" s="0" t="n">
        <v>1</v>
      </c>
    </row>
    <row r="58" customFormat="false" ht="12.8" hidden="false" customHeight="false" outlineLevel="0" collapsed="false">
      <c r="A58" s="5" t="n">
        <v>20133225</v>
      </c>
      <c r="C58" s="0" t="n">
        <f aca="false">ROUND(D58+F58/12+5*H58/6,2)</f>
        <v>0</v>
      </c>
      <c r="H58" s="0" t="n">
        <f aca="false">SUM(I58:N58)</f>
        <v>0</v>
      </c>
    </row>
    <row r="59" customFormat="false" ht="12.8" hidden="false" customHeight="false" outlineLevel="0" collapsed="false">
      <c r="A59" s="5" t="n">
        <v>22306748</v>
      </c>
      <c r="C59" s="0" t="n">
        <f aca="false">ROUND(D59+F59/12+5*H59/6,2)</f>
        <v>0</v>
      </c>
      <c r="H59" s="0" t="n">
        <f aca="false">SUM(I59:N59)</f>
        <v>0</v>
      </c>
    </row>
    <row r="60" customFormat="false" ht="12.8" hidden="false" customHeight="false" outlineLevel="0" collapsed="false">
      <c r="A60" s="5" t="n">
        <v>22021429</v>
      </c>
      <c r="C60" s="0" t="n">
        <f aca="false">ROUND(D60+F60/12+5*H60/6,2)</f>
        <v>3.08</v>
      </c>
      <c r="D60" s="0" t="n">
        <v>1</v>
      </c>
      <c r="H60" s="0" t="n">
        <f aca="false">SUM(I60:N60)</f>
        <v>2.5</v>
      </c>
      <c r="I60" s="0" t="n">
        <v>1.5</v>
      </c>
      <c r="J60" s="0" t="n">
        <v>0</v>
      </c>
      <c r="K60" s="0" t="n">
        <v>0</v>
      </c>
      <c r="L60" s="0" t="n">
        <v>0</v>
      </c>
      <c r="M60" s="0" t="n">
        <v>0</v>
      </c>
      <c r="N60" s="0" t="n">
        <v>1</v>
      </c>
    </row>
    <row r="61" customFormat="false" ht="12.8" hidden="false" customHeight="false" outlineLevel="0" collapsed="false">
      <c r="A61" s="5" t="n">
        <v>22021930</v>
      </c>
      <c r="C61" s="0" t="n">
        <f aca="false">ROUND(D61+F61/12+5*H61/6,2)</f>
        <v>17</v>
      </c>
      <c r="D61" s="0" t="n">
        <v>10</v>
      </c>
      <c r="F61" s="0" t="n">
        <v>14</v>
      </c>
      <c r="H61" s="0" t="n">
        <f aca="false">SUM(I61:N61)</f>
        <v>7</v>
      </c>
      <c r="I61" s="0" t="n">
        <v>2</v>
      </c>
      <c r="J61" s="0" t="n">
        <v>2</v>
      </c>
      <c r="K61" s="0" t="n">
        <v>0.5</v>
      </c>
      <c r="L61" s="0" t="n">
        <v>0</v>
      </c>
      <c r="M61" s="0" t="n">
        <v>1.5</v>
      </c>
      <c r="N61" s="0" t="n">
        <v>1</v>
      </c>
    </row>
    <row r="62" customFormat="false" ht="12.8" hidden="false" customHeight="false" outlineLevel="0" collapsed="false">
      <c r="A62" s="5" t="n">
        <v>22108467</v>
      </c>
      <c r="C62" s="0" t="n">
        <f aca="false">ROUND(D62+F62/12+5*H62/6,2)</f>
        <v>15.08</v>
      </c>
      <c r="D62" s="0" t="n">
        <v>8</v>
      </c>
      <c r="H62" s="0" t="n">
        <f aca="false">SUM(I62:N62)</f>
        <v>8.5</v>
      </c>
      <c r="I62" s="0" t="n">
        <v>2</v>
      </c>
      <c r="J62" s="0" t="n">
        <v>2</v>
      </c>
      <c r="K62" s="0" t="n">
        <v>2</v>
      </c>
      <c r="L62" s="0" t="n">
        <v>0</v>
      </c>
      <c r="M62" s="0" t="n">
        <v>1.5</v>
      </c>
      <c r="N62" s="0" t="n">
        <v>1</v>
      </c>
    </row>
    <row r="63" customFormat="false" ht="12.8" hidden="false" customHeight="false" outlineLevel="0" collapsed="false">
      <c r="A63" s="5" t="n">
        <v>21916273</v>
      </c>
      <c r="C63" s="0" t="n">
        <f aca="false">ROUND(D63+F63/12+5*H63/6,2)</f>
        <v>0</v>
      </c>
      <c r="H63" s="0" t="n">
        <f aca="false">SUM(I63:N63)</f>
        <v>0</v>
      </c>
    </row>
    <row r="64" customFormat="false" ht="12.8" hidden="false" customHeight="false" outlineLevel="0" collapsed="false">
      <c r="A64" s="5" t="n">
        <v>22120851</v>
      </c>
      <c r="C64" s="0" t="n">
        <f aca="false">ROUND(D64+F64/12+5*H64/6,2)</f>
        <v>12.58</v>
      </c>
      <c r="D64" s="0" t="n">
        <v>8.5</v>
      </c>
      <c r="F64" s="0" t="n">
        <v>14</v>
      </c>
      <c r="H64" s="0" t="n">
        <f aca="false">SUM(I64:N64)</f>
        <v>3.5</v>
      </c>
      <c r="I64" s="0" t="n">
        <v>1.5</v>
      </c>
      <c r="J64" s="0" t="n">
        <v>0</v>
      </c>
      <c r="K64" s="0" t="n">
        <v>0.5</v>
      </c>
      <c r="L64" s="0" t="n">
        <v>0</v>
      </c>
      <c r="M64" s="0" t="n">
        <v>0.5</v>
      </c>
      <c r="N64" s="0" t="n">
        <v>1</v>
      </c>
    </row>
    <row r="65" customFormat="false" ht="12.8" hidden="false" customHeight="false" outlineLevel="0" collapsed="false">
      <c r="A65" s="5" t="n">
        <v>22315841</v>
      </c>
      <c r="C65" s="0" t="n">
        <f aca="false">ROUND(D65+F65/12+5*H65/6,2)</f>
        <v>0</v>
      </c>
      <c r="D65" s="0" t="n">
        <v>0</v>
      </c>
      <c r="H65" s="0" t="n">
        <f aca="false">SUM(I65:N65)</f>
        <v>0</v>
      </c>
    </row>
    <row r="66" customFormat="false" ht="12.8" hidden="false" customHeight="false" outlineLevel="0" collapsed="false">
      <c r="A66" s="5" t="n">
        <v>22109822</v>
      </c>
      <c r="C66" s="0" t="n">
        <f aca="false">ROUND(D66+F66/12+5*H66/6,2)</f>
        <v>0</v>
      </c>
      <c r="H66" s="0" t="n">
        <f aca="false">SUM(I66:N66)</f>
        <v>0</v>
      </c>
    </row>
    <row r="67" customFormat="false" ht="12.8" hidden="false" customHeight="false" outlineLevel="0" collapsed="false">
      <c r="A67" s="5" t="n">
        <v>22100894</v>
      </c>
      <c r="C67" s="0" t="n">
        <f aca="false">ROUND(D67+F67/12+5*H67/6,2)</f>
        <v>15.42</v>
      </c>
      <c r="D67" s="0" t="n">
        <v>9.75</v>
      </c>
      <c r="F67" s="0" t="n">
        <v>13</v>
      </c>
      <c r="H67" s="0" t="n">
        <f aca="false">SUM(I67:N67)</f>
        <v>5.5</v>
      </c>
      <c r="I67" s="0" t="n">
        <v>2</v>
      </c>
      <c r="J67" s="0" t="n">
        <v>2</v>
      </c>
      <c r="K67" s="0" t="n">
        <v>0</v>
      </c>
      <c r="L67" s="0" t="n">
        <v>0</v>
      </c>
      <c r="M67" s="0" t="n">
        <v>0.5</v>
      </c>
      <c r="N67" s="0" t="n">
        <v>1</v>
      </c>
    </row>
    <row r="68" customFormat="false" ht="12.8" hidden="false" customHeight="false" outlineLevel="0" collapsed="false">
      <c r="A68" s="5" t="n">
        <v>22303395</v>
      </c>
      <c r="C68" s="0" t="n">
        <f aca="false">ROUND(D68+F68/12+5*H68/6,2)</f>
        <v>17.25</v>
      </c>
      <c r="D68" s="0" t="n">
        <v>9.25</v>
      </c>
      <c r="F68" s="0" t="n">
        <v>11</v>
      </c>
      <c r="H68" s="0" t="n">
        <f aca="false">SUM(I68:N68)</f>
        <v>8.5</v>
      </c>
      <c r="I68" s="0" t="n">
        <v>2</v>
      </c>
      <c r="J68" s="0" t="n">
        <v>2</v>
      </c>
      <c r="K68" s="0" t="n">
        <v>1</v>
      </c>
      <c r="L68" s="0" t="n">
        <v>1.5</v>
      </c>
      <c r="M68" s="0" t="n">
        <v>1</v>
      </c>
      <c r="N68" s="0" t="n">
        <v>1</v>
      </c>
    </row>
    <row r="69" customFormat="false" ht="12.8" hidden="false" customHeight="false" outlineLevel="0" collapsed="false">
      <c r="A69" s="5" t="n">
        <v>22023366</v>
      </c>
      <c r="C69" s="0" t="n">
        <f aca="false">ROUND(D69+F69/12+5*H69/6,2)</f>
        <v>0</v>
      </c>
      <c r="H69" s="0" t="n">
        <f aca="false">SUM(I69:N69)</f>
        <v>0</v>
      </c>
    </row>
    <row r="70" customFormat="false" ht="12.8" hidden="false" customHeight="false" outlineLevel="0" collapsed="false">
      <c r="A70" s="5" t="n">
        <v>22313006</v>
      </c>
      <c r="C70" s="0" t="n">
        <f aca="false">ROUND(D70+F70/12+5*H70/6,2)</f>
        <v>15.33</v>
      </c>
      <c r="D70" s="0" t="n">
        <v>8.25</v>
      </c>
      <c r="H70" s="0" t="n">
        <f aca="false">SUM(I70:N70)</f>
        <v>8.5</v>
      </c>
      <c r="I70" s="0" t="n">
        <v>2</v>
      </c>
      <c r="J70" s="0" t="n">
        <v>2</v>
      </c>
      <c r="K70" s="0" t="n">
        <v>2</v>
      </c>
      <c r="L70" s="0" t="n">
        <v>1</v>
      </c>
      <c r="M70" s="0" t="n">
        <v>0.5</v>
      </c>
      <c r="N70" s="0" t="n">
        <v>1</v>
      </c>
    </row>
    <row r="71" customFormat="false" ht="12.8" hidden="false" customHeight="false" outlineLevel="0" collapsed="false">
      <c r="A71" s="5" t="n">
        <v>21900536</v>
      </c>
      <c r="C71" s="0" t="n">
        <f aca="false">ROUND(D71+F71/12+5*H71/6,2)</f>
        <v>15.33</v>
      </c>
      <c r="D71" s="0" t="n">
        <v>6.75</v>
      </c>
      <c r="F71" s="0" t="n">
        <v>13</v>
      </c>
      <c r="H71" s="0" t="n">
        <f aca="false">SUM(I71:N71)</f>
        <v>9</v>
      </c>
      <c r="I71" s="0" t="n">
        <v>2</v>
      </c>
      <c r="J71" s="0" t="n">
        <v>2</v>
      </c>
      <c r="K71" s="0" t="n">
        <v>1.5</v>
      </c>
      <c r="L71" s="0" t="n">
        <v>2</v>
      </c>
      <c r="M71" s="0" t="n">
        <v>0.5</v>
      </c>
      <c r="N71" s="0" t="n">
        <v>1</v>
      </c>
    </row>
    <row r="72" customFormat="false" ht="12.8" hidden="false" customHeight="false" outlineLevel="0" collapsed="false">
      <c r="A72" s="5" t="n">
        <v>22314786</v>
      </c>
      <c r="C72" s="0" t="n">
        <f aca="false">ROUND(D72+F72/12+5*H72/6,2)</f>
        <v>16.75</v>
      </c>
      <c r="D72" s="0" t="n">
        <v>9</v>
      </c>
      <c r="F72" s="0" t="n">
        <v>13</v>
      </c>
      <c r="H72" s="0" t="n">
        <f aca="false">SUM(I72:N72)</f>
        <v>8</v>
      </c>
      <c r="I72" s="0" t="n">
        <v>2</v>
      </c>
      <c r="J72" s="0" t="n">
        <v>1</v>
      </c>
      <c r="K72" s="0" t="n">
        <v>2</v>
      </c>
      <c r="L72" s="0" t="n">
        <v>0.5</v>
      </c>
      <c r="M72" s="0" t="n">
        <v>1.5</v>
      </c>
      <c r="N72" s="0" t="n">
        <v>1</v>
      </c>
    </row>
    <row r="73" customFormat="false" ht="12.8" hidden="false" customHeight="false" outlineLevel="0" collapsed="false">
      <c r="A73" s="5" t="n">
        <v>22110106</v>
      </c>
      <c r="C73" s="0" t="n">
        <f aca="false">ROUND(D73+F73/12+5*H73/6,2)</f>
        <v>15.17</v>
      </c>
      <c r="D73" s="0" t="n">
        <v>9</v>
      </c>
      <c r="F73" s="0" t="n">
        <v>14</v>
      </c>
      <c r="H73" s="0" t="n">
        <f aca="false">SUM(I73:N73)</f>
        <v>6</v>
      </c>
      <c r="I73" s="0" t="n">
        <v>2</v>
      </c>
      <c r="J73" s="0" t="n">
        <v>2</v>
      </c>
      <c r="K73" s="0" t="n">
        <v>1</v>
      </c>
      <c r="L73" s="0" t="n">
        <v>0</v>
      </c>
      <c r="M73" s="0" t="n">
        <v>0.5</v>
      </c>
      <c r="N73" s="0" t="n">
        <v>0.5</v>
      </c>
    </row>
    <row r="74" customFormat="false" ht="12.8" hidden="false" customHeight="false" outlineLevel="0" collapsed="false">
      <c r="A74" s="5" t="n">
        <v>22119548</v>
      </c>
      <c r="C74" s="0" t="n">
        <f aca="false">ROUND(D74+F74/12+5*H74/6,2)</f>
        <v>16.42</v>
      </c>
      <c r="D74" s="0" t="n">
        <v>9.5</v>
      </c>
      <c r="F74" s="0" t="n">
        <v>13</v>
      </c>
      <c r="H74" s="0" t="n">
        <f aca="false">SUM(I74:N74)</f>
        <v>7</v>
      </c>
      <c r="I74" s="0" t="n">
        <v>2</v>
      </c>
      <c r="J74" s="0" t="n">
        <v>2</v>
      </c>
      <c r="K74" s="0" t="n">
        <v>2</v>
      </c>
      <c r="L74" s="0" t="n">
        <v>0</v>
      </c>
      <c r="M74" s="0" t="n">
        <v>0.5</v>
      </c>
      <c r="N74" s="0" t="n">
        <v>0.5</v>
      </c>
    </row>
    <row r="75" customFormat="false" ht="12.8" hidden="false" customHeight="false" outlineLevel="0" collapsed="false">
      <c r="A75" s="5" t="n">
        <v>21819617</v>
      </c>
      <c r="C75" s="0" t="n">
        <f aca="false">ROUND(D75+F75/12+5*H75/6,2)</f>
        <v>0</v>
      </c>
      <c r="H75" s="0" t="n">
        <f aca="false">SUM(I75:N75)</f>
        <v>0</v>
      </c>
    </row>
    <row r="76" customFormat="false" ht="12.8" hidden="false" customHeight="false" outlineLevel="0" collapsed="false">
      <c r="A76" s="5" t="n">
        <v>22105393</v>
      </c>
      <c r="C76" s="0" t="n">
        <f aca="false">ROUND(D76+F76/12+5*H76/6,2)</f>
        <v>16.25</v>
      </c>
      <c r="D76" s="0" t="n">
        <v>9.75</v>
      </c>
      <c r="F76" s="0" t="n">
        <v>13</v>
      </c>
      <c r="H76" s="0" t="n">
        <f aca="false">SUM(I76:N76)</f>
        <v>6.5</v>
      </c>
      <c r="I76" s="0" t="n">
        <v>2</v>
      </c>
      <c r="J76" s="0" t="n">
        <v>2</v>
      </c>
      <c r="K76" s="0" t="n">
        <v>1.5</v>
      </c>
      <c r="L76" s="0" t="n">
        <v>0</v>
      </c>
      <c r="M76" s="0" t="n">
        <v>0.5</v>
      </c>
      <c r="N76" s="0" t="n">
        <v>0.5</v>
      </c>
    </row>
    <row r="77" customFormat="false" ht="12.8" hidden="false" customHeight="false" outlineLevel="0" collapsed="false">
      <c r="A77" s="5" t="n">
        <v>22023990</v>
      </c>
      <c r="C77" s="0" t="n">
        <f aca="false">ROUND(D77+F77/12+5*H77/6,2)</f>
        <v>0</v>
      </c>
      <c r="D77" s="0" t="n">
        <v>0</v>
      </c>
      <c r="H77" s="0" t="n">
        <f aca="false">SUM(I77:N77)</f>
        <v>0</v>
      </c>
    </row>
    <row r="78" customFormat="false" ht="12.8" hidden="false" customHeight="false" outlineLevel="0" collapsed="false">
      <c r="A78" s="5" t="n">
        <v>22301593</v>
      </c>
      <c r="C78" s="0" t="n">
        <f aca="false">ROUND(D78+F78/12+5*H78/6,2)</f>
        <v>12.58</v>
      </c>
      <c r="D78" s="0" t="n">
        <v>9</v>
      </c>
      <c r="F78" s="0" t="n">
        <v>13</v>
      </c>
      <c r="H78" s="0" t="n">
        <f aca="false">SUM(I78:N78)</f>
        <v>3</v>
      </c>
      <c r="I78" s="0" t="n">
        <v>2</v>
      </c>
      <c r="J78" s="0" t="n">
        <v>0.5</v>
      </c>
      <c r="K78" s="0" t="n">
        <v>0</v>
      </c>
      <c r="L78" s="0" t="n">
        <v>0</v>
      </c>
      <c r="M78" s="0" t="n">
        <v>0</v>
      </c>
      <c r="N78" s="0" t="n">
        <v>0.5</v>
      </c>
    </row>
    <row r="79" customFormat="false" ht="12.8" hidden="false" customHeight="false" outlineLevel="0" collapsed="false">
      <c r="A79" s="5" t="n">
        <v>21900543</v>
      </c>
      <c r="C79" s="0" t="n">
        <f aca="false">ROUND(D79+F79/12+5*H79/6,2)</f>
        <v>16.83</v>
      </c>
      <c r="D79" s="0" t="n">
        <v>10</v>
      </c>
      <c r="F79" s="0" t="n">
        <v>12</v>
      </c>
      <c r="H79" s="0" t="n">
        <f aca="false">SUM(I79:N79)</f>
        <v>7</v>
      </c>
      <c r="I79" s="0" t="n">
        <v>1.5</v>
      </c>
      <c r="J79" s="0" t="n">
        <v>1.5</v>
      </c>
      <c r="K79" s="0" t="n">
        <v>2</v>
      </c>
      <c r="L79" s="0" t="n">
        <v>1</v>
      </c>
      <c r="M79" s="0" t="n">
        <v>0</v>
      </c>
      <c r="N79" s="0" t="n">
        <v>1</v>
      </c>
    </row>
    <row r="80" customFormat="false" ht="12.8" hidden="false" customHeight="false" outlineLevel="0" collapsed="false">
      <c r="A80" s="5" t="n">
        <v>22314041</v>
      </c>
      <c r="C80" s="0" t="n">
        <f aca="false">ROUND(D80+F80/12+5*H80/6,2)</f>
        <v>0</v>
      </c>
      <c r="D80" s="0" t="n">
        <v>0</v>
      </c>
      <c r="H80" s="0" t="n">
        <f aca="false">SUM(I80:N80)</f>
        <v>0</v>
      </c>
    </row>
    <row r="81" customFormat="false" ht="12.8" hidden="false" customHeight="false" outlineLevel="0" collapsed="false">
      <c r="A81" s="5" t="n">
        <v>22216094</v>
      </c>
      <c r="C81" s="0" t="n">
        <f aca="false">ROUND(D81+F81/12+5*H81/6,2)</f>
        <v>11.42</v>
      </c>
      <c r="D81" s="6" t="n">
        <v>7</v>
      </c>
      <c r="F81" s="0" t="n">
        <v>13</v>
      </c>
      <c r="H81" s="0" t="n">
        <f aca="false">SUM(I81:N81)</f>
        <v>4</v>
      </c>
      <c r="I81" s="0" t="n">
        <v>2</v>
      </c>
      <c r="J81" s="0" t="n">
        <v>1.5</v>
      </c>
      <c r="K81" s="0" t="n">
        <v>0</v>
      </c>
      <c r="L81" s="0" t="n">
        <v>0</v>
      </c>
      <c r="M81" s="0" t="n">
        <v>0</v>
      </c>
      <c r="N81" s="0" t="n">
        <v>0.5</v>
      </c>
    </row>
    <row r="82" customFormat="false" ht="12.8" hidden="false" customHeight="false" outlineLevel="0" collapsed="false">
      <c r="A82" s="5" t="n">
        <v>22116457</v>
      </c>
      <c r="C82" s="0" t="n">
        <f aca="false">ROUND(D82+F82/12+5*H82/6,2)</f>
        <v>11.67</v>
      </c>
      <c r="D82" s="6" t="n">
        <v>7</v>
      </c>
      <c r="F82" s="0" t="n">
        <v>16</v>
      </c>
      <c r="H82" s="0" t="n">
        <f aca="false">SUM(I82:N82)</f>
        <v>4</v>
      </c>
      <c r="I82" s="0" t="n">
        <v>2</v>
      </c>
      <c r="J82" s="0" t="n">
        <v>1</v>
      </c>
      <c r="K82" s="0" t="n">
        <v>0</v>
      </c>
      <c r="L82" s="0" t="n">
        <v>0</v>
      </c>
      <c r="M82" s="0" t="n">
        <v>0</v>
      </c>
      <c r="N82" s="0" t="n">
        <v>1</v>
      </c>
    </row>
    <row r="83" customFormat="false" ht="12.8" hidden="false" customHeight="false" outlineLevel="0" collapsed="false">
      <c r="A83" s="5" t="n">
        <v>22324588</v>
      </c>
      <c r="C83" s="0" t="n">
        <f aca="false">ROUND(D83+F83/12+5*H83/6,2)</f>
        <v>14.58</v>
      </c>
      <c r="D83" s="0" t="n">
        <v>8</v>
      </c>
      <c r="F83" s="0" t="n">
        <v>14</v>
      </c>
      <c r="H83" s="0" t="n">
        <f aca="false">SUM(I83:N83)</f>
        <v>6.5</v>
      </c>
      <c r="I83" s="0" t="n">
        <v>2</v>
      </c>
      <c r="J83" s="0" t="n">
        <v>2</v>
      </c>
      <c r="K83" s="0" t="n">
        <v>1.5</v>
      </c>
      <c r="L83" s="0" t="n">
        <v>0</v>
      </c>
      <c r="M83" s="0" t="n">
        <v>0</v>
      </c>
      <c r="N83" s="0" t="n">
        <v>1</v>
      </c>
    </row>
    <row r="84" customFormat="false" ht="12.8" hidden="false" customHeight="false" outlineLevel="0" collapsed="false">
      <c r="A84" s="5" t="n">
        <v>22303280</v>
      </c>
      <c r="C84" s="0" t="n">
        <f aca="false">ROUND(D84+F84/12+5*H84/6,2)</f>
        <v>12.83</v>
      </c>
      <c r="D84" s="0" t="n">
        <v>5.5</v>
      </c>
      <c r="F84" s="0" t="n">
        <v>13</v>
      </c>
      <c r="H84" s="0" t="n">
        <f aca="false">SUM(I84:N84)</f>
        <v>7.5</v>
      </c>
      <c r="I84" s="0" t="n">
        <v>2</v>
      </c>
      <c r="J84" s="0" t="n">
        <v>1.5</v>
      </c>
      <c r="K84" s="0" t="n">
        <v>1</v>
      </c>
      <c r="L84" s="0" t="n">
        <v>1.5</v>
      </c>
      <c r="M84" s="0" t="n">
        <v>1</v>
      </c>
      <c r="N84" s="0" t="n">
        <v>0.5</v>
      </c>
    </row>
    <row r="85" customFormat="false" ht="12.8" hidden="false" customHeight="false" outlineLevel="0" collapsed="false">
      <c r="A85" s="5" t="n">
        <v>22119675</v>
      </c>
      <c r="C85" s="0" t="n">
        <f aca="false">ROUND(D85+F85/12+5*H85/6,2)</f>
        <v>17.58</v>
      </c>
      <c r="D85" s="0" t="n">
        <v>8.25</v>
      </c>
      <c r="F85" s="0" t="n">
        <v>12</v>
      </c>
      <c r="H85" s="0" t="n">
        <f aca="false">SUM(I85:N85)</f>
        <v>10</v>
      </c>
      <c r="I85" s="0" t="n">
        <v>2</v>
      </c>
      <c r="J85" s="0" t="n">
        <v>2</v>
      </c>
      <c r="K85" s="0" t="n">
        <v>1.5</v>
      </c>
      <c r="L85" s="0" t="n">
        <v>2</v>
      </c>
      <c r="M85" s="0" t="n">
        <v>1.5</v>
      </c>
      <c r="N85" s="0" t="n">
        <v>1</v>
      </c>
    </row>
    <row r="86" customFormat="false" ht="12.8" hidden="false" customHeight="false" outlineLevel="0" collapsed="false">
      <c r="A86" s="5" t="n">
        <v>22105404</v>
      </c>
      <c r="C86" s="0" t="n">
        <f aca="false">ROUND(D86+F86/12+5*H86/6,2)</f>
        <v>12.75</v>
      </c>
      <c r="D86" s="0" t="n">
        <v>10</v>
      </c>
      <c r="F86" s="0" t="n">
        <v>13</v>
      </c>
      <c r="H86" s="0" t="n">
        <f aca="false">SUM(I86:N86)</f>
        <v>2</v>
      </c>
      <c r="I86" s="0" t="n">
        <v>2</v>
      </c>
      <c r="J86" s="0" t="n">
        <v>0</v>
      </c>
      <c r="K86" s="0" t="n">
        <v>0</v>
      </c>
      <c r="L86" s="0" t="n">
        <v>0</v>
      </c>
      <c r="M86" s="0" t="n">
        <v>0</v>
      </c>
      <c r="N86" s="0" t="n">
        <v>0</v>
      </c>
    </row>
    <row r="87" customFormat="false" ht="12.8" hidden="false" customHeight="false" outlineLevel="0" collapsed="false">
      <c r="A87" s="5" t="n">
        <v>22119676</v>
      </c>
      <c r="C87" s="0" t="n">
        <f aca="false">ROUND(D87+F87/12+5*H87/6,2)</f>
        <v>18</v>
      </c>
      <c r="D87" s="0" t="n">
        <v>9.5</v>
      </c>
      <c r="F87" s="0" t="n">
        <v>17</v>
      </c>
      <c r="H87" s="0" t="n">
        <f aca="false">SUM(I87:N87)</f>
        <v>8.5</v>
      </c>
      <c r="I87" s="0" t="n">
        <v>2</v>
      </c>
      <c r="J87" s="0" t="n">
        <v>2</v>
      </c>
      <c r="K87" s="0" t="n">
        <v>2</v>
      </c>
      <c r="L87" s="0" t="n">
        <v>0</v>
      </c>
      <c r="M87" s="0" t="n">
        <v>1.5</v>
      </c>
      <c r="N87" s="0" t="n">
        <v>1</v>
      </c>
    </row>
    <row r="88" customFormat="false" ht="12.8" hidden="false" customHeight="false" outlineLevel="0" collapsed="false">
      <c r="A88" s="5" t="n">
        <v>22106730</v>
      </c>
      <c r="C88" s="0" t="n">
        <f aca="false">ROUND(D88+F88/12+5*H88/6,2)</f>
        <v>0</v>
      </c>
      <c r="H88" s="0" t="n">
        <f aca="false">SUM(I88:N88)</f>
        <v>0</v>
      </c>
    </row>
    <row r="89" customFormat="false" ht="12.8" hidden="false" customHeight="false" outlineLevel="0" collapsed="false">
      <c r="C89" s="0" t="n">
        <f aca="false">ROUND(D89+F89/12+5*H89/6,2)</f>
        <v>0</v>
      </c>
    </row>
    <row r="90" customFormat="false" ht="12.8" hidden="false" customHeight="false" outlineLevel="0" collapsed="false">
      <c r="C90" s="0" t="n">
        <f aca="false">ROUND(D90+F90/12+5*H90/6,2)</f>
        <v>0</v>
      </c>
    </row>
    <row r="91" customFormat="false" ht="12.8" hidden="false" customHeight="false" outlineLevel="0" collapsed="false">
      <c r="A91" s="0" t="s">
        <v>13</v>
      </c>
      <c r="C91" s="0" t="n">
        <f aca="false">AVERAGE(C4:C88 )</f>
        <v>8.55352941176471</v>
      </c>
      <c r="D91" s="0" t="n">
        <f aca="false">AVERAGE(D4:D88)</f>
        <v>6.83474576271186</v>
      </c>
      <c r="F91" s="0" t="n">
        <f aca="false">AVERAGE(F4:F88)</f>
        <v>12.4666666666667</v>
      </c>
      <c r="H91" s="0" t="n">
        <f aca="false">AVERAGE(H4:H88)</f>
        <v>3.91176470588235</v>
      </c>
    </row>
    <row r="92" customFormat="false" ht="12.8" hidden="false" customHeight="false" outlineLevel="0" collapsed="false">
      <c r="A92" s="0" t="s">
        <v>14</v>
      </c>
      <c r="C92" s="0" t="n">
        <f aca="false">STDEV(C4:C88)</f>
        <v>6.86645082402601</v>
      </c>
      <c r="D92" s="0" t="n">
        <f aca="false">STDEV(D4:D88)</f>
        <v>3.08172105740093</v>
      </c>
      <c r="F92" s="0" t="n">
        <f aca="false">STDEV(F4:F88)</f>
        <v>2.79284800875379</v>
      </c>
      <c r="H92" s="0" t="n">
        <f aca="false">STDEV(H4:H88)</f>
        <v>3.31409011303418</v>
      </c>
    </row>
    <row r="93" customFormat="false" ht="12.8" hidden="false" customHeight="false" outlineLevel="0" collapsed="false">
      <c r="A93" s="0" t="s">
        <v>15</v>
      </c>
      <c r="C93" s="0" t="n">
        <f aca="false">QUARTILE(C4:C88,1)</f>
        <v>0</v>
      </c>
      <c r="D93" s="0" t="n">
        <f aca="false">QUARTILE(D4:D88,1)</f>
        <v>5.75</v>
      </c>
      <c r="F93" s="0" t="n">
        <f aca="false">QUARTILE(F4:F88,1)</f>
        <v>12</v>
      </c>
      <c r="H93" s="0" t="n">
        <f aca="false">QUARTILE(H4:H88,1)</f>
        <v>0</v>
      </c>
    </row>
    <row r="94" customFormat="false" ht="12.8" hidden="false" customHeight="false" outlineLevel="0" collapsed="false">
      <c r="A94" s="0" t="s">
        <v>16</v>
      </c>
      <c r="C94" s="0" t="n">
        <f aca="false">MEDIAN(C4:C88)</f>
        <v>10.5</v>
      </c>
      <c r="D94" s="0" t="n">
        <f aca="false">MEDIAN(D4:D88)</f>
        <v>8</v>
      </c>
      <c r="F94" s="0" t="n">
        <f aca="false">MEDIAN(F4:F88)</f>
        <v>13</v>
      </c>
      <c r="H94" s="0" t="n">
        <f aca="false">MEDIAN(H4:H88)</f>
        <v>4.5</v>
      </c>
    </row>
    <row r="95" customFormat="false" ht="12.8" hidden="false" customHeight="false" outlineLevel="0" collapsed="false">
      <c r="A95" s="0" t="s">
        <v>17</v>
      </c>
      <c r="C95" s="0" t="n">
        <f aca="false">QUARTILE(C4:C88,3)</f>
        <v>15.08</v>
      </c>
      <c r="D95" s="0" t="n">
        <f aca="false">QUARTILE(D4:D88,3)</f>
        <v>9</v>
      </c>
      <c r="F95" s="0" t="n">
        <f aca="false">QUARTILE(F4:F88,3)</f>
        <v>14</v>
      </c>
      <c r="H95" s="0" t="n">
        <f aca="false">QUARTILE(H4:H88,3)</f>
        <v>6.5</v>
      </c>
    </row>
  </sheetData>
  <mergeCells count="2">
    <mergeCell ref="A1:B1"/>
    <mergeCell ref="A2:B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2024-03-28T16:05:56Z</dcterms:created>
  <dc:creator>Apache POI</dc:creator>
  <dc:description/>
  <dc:language>fr-FR</dc:language>
  <cp:lastModifiedBy/>
  <dcterms:modified xsi:type="dcterms:W3CDTF">2024-05-13T15:43:13Z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