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<sst xmlns="http://schemas.openxmlformats.org/spreadsheetml/2006/main" count="42" uniqueCount="42">
  <si>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Liste de comptes étudiants, réalisée le 2025-03-25</t>
  </si>
  <si>
    <t xml:space="preserve">Critères : La recherche s'effectue sur:  [Année : 2024][Composante : HE2] [Diplôme : HAM1MAT] [Version de diplôme : 320] </t>
  </si>
  <si>
    <t xml:space="preserve">Nom Usuel</t>
  </si>
  <si>
    <t xml:space="preserve">Nom Patronymique</t>
  </si>
  <si>
    <t xml:space="preserve">Prénom</t>
  </si>
  <si>
    <t xml:space="preserve">CC1</t>
  </si>
  <si>
    <t xml:space="preserve">CC2</t>
  </si>
  <si>
    <t xml:space="preserve">CC</t>
  </si>
  <si>
    <t xml:space="preserve">CT Azerad</t>
  </si>
  <si>
    <t xml:space="preserve">CT Bellieud</t>
  </si>
  <si>
    <t xml:space="preserve">CT</t>
  </si>
  <si>
    <t xml:space="preserve">Note finale</t>
  </si>
  <si>
    <t xml:space="preserve">BALEUX </t>
  </si>
  <si>
    <t xml:space="preserve">Victor</t>
  </si>
  <si>
    <t xml:space="preserve">BIGEY</t>
  </si>
  <si>
    <t xml:space="preserve">Raphael</t>
  </si>
  <si>
    <t xml:space="preserve">CERNEGA</t>
  </si>
  <si>
    <t xml:space="preserve">Oana</t>
  </si>
  <si>
    <t xml:space="preserve">CHARRERE</t>
  </si>
  <si>
    <t xml:space="preserve">Arianna</t>
  </si>
  <si>
    <t xml:space="preserve">CHOQUERT</t>
  </si>
  <si>
    <t xml:space="preserve">Ronan</t>
  </si>
  <si>
    <t xml:space="preserve">ABJ</t>
  </si>
  <si>
    <t xml:space="preserve">CHOTEAU</t>
  </si>
  <si>
    <t xml:space="preserve">Clément</t>
  </si>
  <si>
    <t xml:space="preserve">DUFOURNET</t>
  </si>
  <si>
    <t xml:space="preserve">Alexandre</t>
  </si>
  <si>
    <t xml:space="preserve">FRANQUESAT-TREPAT</t>
  </si>
  <si>
    <t xml:space="preserve">Joan</t>
  </si>
  <si>
    <t xml:space="preserve">IDAROUSSI</t>
  </si>
  <si>
    <t xml:space="preserve">Rayan</t>
  </si>
  <si>
    <t xml:space="preserve">RAHIMI</t>
  </si>
  <si>
    <t xml:space="preserve">Ayoub</t>
  </si>
  <si>
    <t xml:space="preserve">ROUSSELLE</t>
  </si>
  <si>
    <t xml:space="preserve">Carla</t>
  </si>
  <si>
    <t xml:space="preserve">TARI</t>
  </si>
  <si>
    <t xml:space="preserve">Julien</t>
  </si>
  <si>
    <t xml:space="preserve">moyenne</t>
  </si>
  <si>
    <t xml:space="preserve">Ecart-type</t>
  </si>
  <si>
    <t xml:space="preserve">Q1</t>
  </si>
  <si>
    <t xml:space="preserve">mediane</t>
  </si>
  <si>
    <t xml:space="preserve">Q3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</si>
</sst>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207" zoomScaleNormal="207" zoomScalePageLayoutView="100" workbookViewId="0">
      <selection pane="topLeft" activeCell="E12" activeCellId="0" sqref="E12"/>
    </sheetView>
  </sheetViews>
  <sheetFormatPr defaultColWidth="8.8359375" defaultRowHeight="1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8.67"/>
    <col collapsed="false" customWidth="true" hidden="false" outlineLevel="0" max="3" min="3" style="0" width="12.17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0" t="s">
        <v>6</v>
      </c>
      <c r="F3" s="0" t="s">
        <v>7</v>
      </c>
      <c r="G3" s="0" t="s">
        <v>8</v>
      </c>
      <c r="H3" s="0" t="s">
        <v>9</v>
      </c>
      <c r="I3" s="0" t="s">
        <v>10</v>
      </c>
      <c r="J3" s="0" t="s">
        <v>11</v>
      </c>
    </row>
    <row r="4" customFormat="false" ht="13.8" hidden="false" customHeight="false" outlineLevel="0" collapsed="false">
      <c r="A4" s="4"/>
      <c r="B4" s="4" t="s">
        <v>12</v>
      </c>
      <c r="C4" s="4" t="s">
        <v>13</v>
      </c>
      <c r="D4" s="0" t="n">
        <v>15.5</v>
      </c>
      <c r="E4" s="0" t="n">
        <v>15.5</v>
      </c>
      <c r="F4" s="0" t="n">
        <f aca="false">AVERAGE(D4:E4)</f>
        <v>15.5</v>
      </c>
      <c r="G4" s="0" t="n">
        <v>10</v>
      </c>
      <c r="H4" s="0" t="n">
        <v>5.5</v>
      </c>
      <c r="I4" s="0" t="n">
        <f aca="false">G4+H4</f>
        <v>15.5</v>
      </c>
      <c r="J4" s="0" t="n">
        <f aca="false">(D4+E4+2*I4)/4</f>
        <v>15.5</v>
      </c>
    </row>
    <row r="5" customFormat="false" ht="13.8" hidden="false" customHeight="false" outlineLevel="0" collapsed="false">
      <c r="A5" s="4"/>
      <c r="B5" s="4" t="s">
        <v>14</v>
      </c>
      <c r="C5" s="4" t="s">
        <v>15</v>
      </c>
      <c r="D5" s="0" t="n">
        <v>12.5</v>
      </c>
      <c r="E5" s="0" t="n">
        <v>17.5</v>
      </c>
      <c r="F5" s="0" t="n">
        <f aca="false">AVERAGE(D5:E5)</f>
        <v>15</v>
      </c>
      <c r="G5" s="0" t="n">
        <v>5</v>
      </c>
      <c r="H5" s="0" t="n">
        <v>9</v>
      </c>
      <c r="I5" s="0" t="n">
        <f aca="false">G5+H5</f>
        <v>14</v>
      </c>
      <c r="J5" s="0" t="n">
        <f aca="false">(D5+E5+2*I5)/4</f>
        <v>14.5</v>
      </c>
    </row>
    <row r="6" customFormat="false" ht="13.8" hidden="false" customHeight="false" outlineLevel="0" collapsed="false">
      <c r="A6" s="4"/>
      <c r="B6" s="4" t="s">
        <v>16</v>
      </c>
      <c r="C6" s="4" t="s">
        <v>17</v>
      </c>
      <c r="D6" s="0" t="n">
        <v>6.5</v>
      </c>
      <c r="E6" s="0" t="n">
        <v>2</v>
      </c>
      <c r="F6" s="0" t="n">
        <f aca="false">AVERAGE(D6:E6)</f>
        <v>4.25</v>
      </c>
      <c r="G6" s="0" t="n">
        <v>6</v>
      </c>
      <c r="H6" s="0" t="n">
        <v>2</v>
      </c>
      <c r="I6" s="0" t="n">
        <f aca="false">G6+H6</f>
        <v>8</v>
      </c>
      <c r="J6" s="0" t="n">
        <f aca="false">(D6+E6+2*I6)/4</f>
        <v>6.125</v>
      </c>
    </row>
    <row r="7" customFormat="false" ht="13.8" hidden="false" customHeight="false" outlineLevel="0" collapsed="false">
      <c r="A7" s="4"/>
      <c r="B7" s="4" t="s">
        <v>18</v>
      </c>
      <c r="C7" s="4" t="s">
        <v>19</v>
      </c>
      <c r="D7" s="0" t="n">
        <v>16</v>
      </c>
      <c r="E7" s="0" t="n">
        <v>15</v>
      </c>
      <c r="F7" s="0" t="n">
        <f aca="false">AVERAGE(D7:E7)</f>
        <v>15.5</v>
      </c>
      <c r="G7" s="0" t="n">
        <v>8.5</v>
      </c>
      <c r="H7" s="0" t="n">
        <v>9</v>
      </c>
      <c r="I7" s="0" t="n">
        <f aca="false">G7+H7</f>
        <v>17.5</v>
      </c>
      <c r="J7" s="0" t="n">
        <f aca="false">(D7+E7+2*I7)/4</f>
        <v>16.5</v>
      </c>
    </row>
    <row r="8" customFormat="false" ht="13.8" hidden="false" customHeight="false" outlineLevel="0" collapsed="false">
      <c r="A8" s="4"/>
      <c r="B8" s="4" t="s">
        <v>20</v>
      </c>
      <c r="C8" s="4" t="s">
        <v>21</v>
      </c>
      <c r="D8" s="0" t="s">
        <v>22</v>
      </c>
      <c r="E8" s="0" t="n">
        <v>12</v>
      </c>
      <c r="F8" s="0" t="n">
        <f aca="false">AVERAGE(D8:E8)</f>
        <v>12</v>
      </c>
      <c r="G8" s="0" t="n">
        <v>1.5</v>
      </c>
      <c r="H8" s="0" t="n">
        <v>7</v>
      </c>
      <c r="I8" s="0" t="n">
        <f aca="false">G8+H8</f>
        <v>8.5</v>
      </c>
      <c r="J8" s="0" t="n">
        <f aca="false">(E8+I8)/2</f>
        <v>10.25</v>
      </c>
    </row>
    <row r="9" customFormat="false" ht="13.8" hidden="false" customHeight="false" outlineLevel="0" collapsed="false">
      <c r="A9" s="4"/>
      <c r="B9" s="4" t="s">
        <v>23</v>
      </c>
      <c r="C9" s="4" t="s">
        <v>24</v>
      </c>
      <c r="D9" s="0" t="n">
        <v>0</v>
      </c>
      <c r="E9" s="0" t="n">
        <v>0</v>
      </c>
      <c r="F9" s="0" t="n">
        <f aca="false">AVERAGE(D9:E9)</f>
        <v>0</v>
      </c>
      <c r="G9" s="0" t="n">
        <v>0</v>
      </c>
      <c r="H9" s="0" t="n">
        <v>0</v>
      </c>
      <c r="I9" s="0" t="n">
        <f aca="false">G9+H9</f>
        <v>0</v>
      </c>
      <c r="J9" s="0" t="n">
        <f aca="false">(D9+E9+2*I9)/4</f>
        <v>0</v>
      </c>
    </row>
    <row r="10" customFormat="false" ht="13.8" hidden="false" customHeight="false" outlineLevel="0" collapsed="false">
      <c r="A10" s="4"/>
      <c r="B10" s="4" t="s">
        <v>25</v>
      </c>
      <c r="C10" s="4" t="s">
        <v>26</v>
      </c>
      <c r="D10" s="0" t="n">
        <v>4</v>
      </c>
      <c r="E10" s="0" t="n">
        <v>15</v>
      </c>
      <c r="F10" s="0" t="n">
        <f aca="false">AVERAGE(D10:E10)</f>
        <v>9.5</v>
      </c>
      <c r="G10" s="0" t="n">
        <v>2.5</v>
      </c>
      <c r="H10" s="0" t="n">
        <v>8.5</v>
      </c>
      <c r="I10" s="0" t="n">
        <f aca="false">G10+H10</f>
        <v>11</v>
      </c>
      <c r="J10" s="0" t="n">
        <f aca="false">(D10+E10+2*I10)/4</f>
        <v>10.25</v>
      </c>
    </row>
    <row r="11" customFormat="false" ht="13.8" hidden="false" customHeight="false" outlineLevel="0" collapsed="false">
      <c r="A11" s="4"/>
      <c r="B11" s="4" t="s">
        <v>27</v>
      </c>
      <c r="C11" s="4" t="s">
        <v>28</v>
      </c>
      <c r="D11" s="0" t="n">
        <v>10</v>
      </c>
      <c r="E11" s="0" t="n">
        <v>15</v>
      </c>
      <c r="F11" s="0" t="n">
        <f aca="false">AVERAGE(D11:E11)</f>
        <v>12.5</v>
      </c>
      <c r="G11" s="0" t="n">
        <v>4.5</v>
      </c>
      <c r="H11" s="0" t="n">
        <v>7</v>
      </c>
      <c r="I11" s="0" t="n">
        <f aca="false">G11+H11</f>
        <v>11.5</v>
      </c>
      <c r="J11" s="0" t="n">
        <f aca="false">(D11+E11+2*I11)/4</f>
        <v>12</v>
      </c>
    </row>
    <row r="12" customFormat="false" ht="13.8" hidden="false" customHeight="false" outlineLevel="0" collapsed="false">
      <c r="A12" s="4"/>
      <c r="B12" s="4" t="s">
        <v>29</v>
      </c>
      <c r="C12" s="4" t="s">
        <v>30</v>
      </c>
      <c r="D12" s="0" t="n">
        <v>11</v>
      </c>
      <c r="E12" s="0" t="n">
        <v>8</v>
      </c>
      <c r="F12" s="0" t="n">
        <f aca="false">AVERAGE(D12:E12)</f>
        <v>9.5</v>
      </c>
      <c r="G12" s="0" t="n">
        <v>4</v>
      </c>
      <c r="H12" s="0" t="n">
        <v>2.5</v>
      </c>
      <c r="I12" s="0" t="n">
        <f aca="false">G12+H12</f>
        <v>6.5</v>
      </c>
      <c r="J12" s="0" t="n">
        <f aca="false">(D12+E12+2*I12)/4</f>
        <v>8</v>
      </c>
    </row>
    <row r="13" customFormat="false" ht="13.8" hidden="false" customHeight="false" outlineLevel="0" collapsed="false">
      <c r="B13" s="4" t="s">
        <v>31</v>
      </c>
      <c r="C13" s="4" t="s">
        <v>32</v>
      </c>
      <c r="D13" s="0" t="n">
        <v>10</v>
      </c>
      <c r="E13" s="0" t="n">
        <v>14</v>
      </c>
      <c r="F13" s="0" t="n">
        <f aca="false">AVERAGE(D13:E13)</f>
        <v>12</v>
      </c>
      <c r="G13" s="0" t="n">
        <v>3.5</v>
      </c>
      <c r="H13" s="0" t="n">
        <v>5.5</v>
      </c>
      <c r="I13" s="0" t="n">
        <f aca="false">G13+H13</f>
        <v>9</v>
      </c>
      <c r="J13" s="0" t="n">
        <f aca="false">(D13+E13+2*I13)/4</f>
        <v>10.5</v>
      </c>
    </row>
    <row r="14" customFormat="false" ht="13.8" hidden="false" customHeight="false" outlineLevel="0" collapsed="false">
      <c r="B14" s="4" t="s">
        <v>33</v>
      </c>
      <c r="C14" s="4" t="s">
        <v>34</v>
      </c>
      <c r="D14" s="0" t="n">
        <v>16</v>
      </c>
      <c r="E14" s="0" t="n">
        <v>17</v>
      </c>
      <c r="F14" s="0" t="n">
        <f aca="false">AVERAGE(D14:E14)</f>
        <v>16.5</v>
      </c>
      <c r="G14" s="0" t="n">
        <v>8.5</v>
      </c>
      <c r="H14" s="0" t="n">
        <v>8</v>
      </c>
      <c r="I14" s="0" t="n">
        <f aca="false">G14+H14</f>
        <v>16.5</v>
      </c>
      <c r="J14" s="0" t="n">
        <f aca="false">(D14+E14+2*I14)/4</f>
        <v>16.5</v>
      </c>
    </row>
    <row r="15" customFormat="false" ht="13.8" hidden="false" customHeight="false" outlineLevel="0" collapsed="false">
      <c r="B15" s="4" t="s">
        <v>35</v>
      </c>
      <c r="C15" s="4" t="s">
        <v>36</v>
      </c>
      <c r="D15" s="0" t="n">
        <v>18.5</v>
      </c>
      <c r="E15" s="0" t="n">
        <v>18</v>
      </c>
      <c r="F15" s="0" t="n">
        <f aca="false">AVERAGE(D15:E15)</f>
        <v>18.25</v>
      </c>
      <c r="G15" s="0" t="n">
        <v>9</v>
      </c>
      <c r="H15" s="0" t="n">
        <v>9</v>
      </c>
      <c r="I15" s="0" t="n">
        <f aca="false">G15+H15</f>
        <v>18</v>
      </c>
      <c r="J15" s="0" t="n">
        <f aca="false">(D15+E15+2*I15)/4</f>
        <v>18.125</v>
      </c>
    </row>
    <row r="17" customFormat="false" ht="13.8" hidden="false" customHeight="false" outlineLevel="0" collapsed="false">
      <c r="C17" s="0" t="s">
        <v>37</v>
      </c>
      <c r="D17" s="0" t="n">
        <f aca="false">AVERAGE(D4:D15)</f>
        <v>10.9090909090909</v>
      </c>
      <c r="E17" s="0" t="n">
        <f aca="false">AVERAGE(E4:E15)</f>
        <v>12.4166666666667</v>
      </c>
      <c r="F17" s="0" t="n">
        <f aca="false">AVERAGE(F4:F15)</f>
        <v>11.7083333333333</v>
      </c>
      <c r="G17" s="0" t="n">
        <f aca="false">AVERAGE(G4:G15)</f>
        <v>5.25</v>
      </c>
      <c r="H17" s="0" t="n">
        <f aca="false">AVERAGE(H4:H15)</f>
        <v>6.08333333333333</v>
      </c>
      <c r="I17" s="0" t="n">
        <f aca="false">AVERAGE(I4:I15)</f>
        <v>11.3333333333333</v>
      </c>
      <c r="J17" s="0" t="n">
        <f aca="false">AVERAGE(J4:J15)</f>
        <v>11.5208333333333</v>
      </c>
    </row>
    <row r="18" customFormat="false" ht="13.8" hidden="false" customHeight="false" outlineLevel="0" collapsed="false">
      <c r="C18" s="0" t="s">
        <v>38</v>
      </c>
      <c r="D18" s="0" t="n">
        <f aca="false">STDEV(D4:D15)</f>
        <v>5.66488385502378</v>
      </c>
      <c r="E18" s="0" t="n">
        <f aca="false">STDEV(E4:E15)</f>
        <v>5.97279184504553</v>
      </c>
      <c r="F18" s="0" t="n">
        <f aca="false">STDEV(F4:F15)</f>
        <v>5.29668993263002</v>
      </c>
      <c r="G18" s="0" t="n">
        <f aca="false">STDEV(G4:G15)</f>
        <v>3.20156211871642</v>
      </c>
      <c r="H18" s="0" t="n">
        <f aca="false">STDEV(H4:H15)</f>
        <v>3.07359231144433</v>
      </c>
      <c r="I18" s="0" t="n">
        <f aca="false">STDEV(I4:I15)</f>
        <v>5.31008189173855</v>
      </c>
      <c r="J18" s="0" t="n">
        <f aca="false">STDEV(J4:J15)</f>
        <v>5.19309893177008</v>
      </c>
    </row>
    <row r="19" customFormat="false" ht="13.8" hidden="false" customHeight="false" outlineLevel="0" collapsed="false">
      <c r="C19" s="0" t="s">
        <v>39</v>
      </c>
      <c r="D19" s="0" t="n">
        <f aca="false">QUARTILE(D4:D15,1)</f>
        <v>8.25</v>
      </c>
      <c r="E19" s="0" t="n">
        <f aca="false">QUARTILE(E4:E15,1)</f>
        <v>11</v>
      </c>
      <c r="F19" s="0" t="n">
        <f aca="false">QUARTILE(F4:F15,1)</f>
        <v>9.5</v>
      </c>
      <c r="G19" s="0" t="n">
        <f aca="false">QUARTILE(G4:G15,1)</f>
        <v>3.25</v>
      </c>
      <c r="H19" s="0" t="n">
        <f aca="false">QUARTILE(H4:H15,1)</f>
        <v>4.75</v>
      </c>
      <c r="I19" s="0" t="n">
        <f aca="false">QUARTILE(I4:I15,1)</f>
        <v>8.375</v>
      </c>
      <c r="J19" s="0" t="n">
        <f aca="false">QUARTILE(J4:J15,1)</f>
        <v>9.6875</v>
      </c>
    </row>
    <row r="20" customFormat="false" ht="13.8" hidden="false" customHeight="false" outlineLevel="0" collapsed="false">
      <c r="C20" s="0" t="s">
        <v>40</v>
      </c>
      <c r="D20" s="0" t="n">
        <f aca="false">QUARTILE(D4:D15,2)</f>
        <v>11</v>
      </c>
      <c r="E20" s="0" t="n">
        <f aca="false">QUARTILE(E4:E15,2)</f>
        <v>15</v>
      </c>
      <c r="F20" s="0" t="n">
        <f aca="false">QUARTILE(F4:F15,2)</f>
        <v>12.25</v>
      </c>
      <c r="G20" s="0" t="n">
        <f aca="false">QUARTILE(G4:G15,2)</f>
        <v>4.75</v>
      </c>
      <c r="H20" s="0" t="n">
        <f aca="false">QUARTILE(H4:H15,2)</f>
        <v>7</v>
      </c>
      <c r="I20" s="0" t="n">
        <f aca="false">QUARTILE(I4:I15,2)</f>
        <v>11.25</v>
      </c>
      <c r="J20" s="0" t="n">
        <f aca="false">QUARTILE(J4:J15,2)</f>
        <v>11.25</v>
      </c>
    </row>
    <row r="21" customFormat="false" ht="13.8" hidden="false" customHeight="false" outlineLevel="0" collapsed="false">
      <c r="C21" s="0" t="s">
        <v>41</v>
      </c>
      <c r="D21" s="0" t="n">
        <f aca="false">QUARTILE(D4:D15,3)</f>
        <v>15.75</v>
      </c>
      <c r="E21" s="0" t="n">
        <f aca="false">QUARTILE(E4:E15,3)</f>
        <v>15.875</v>
      </c>
      <c r="F21" s="0" t="n">
        <f aca="false">QUARTILE(F4:F15,3)</f>
        <v>15.5</v>
      </c>
      <c r="G21" s="0" t="n">
        <f aca="false">QUARTILE(G4:G15,3)</f>
        <v>8.5</v>
      </c>
      <c r="H21" s="0" t="n">
        <f aca="false">QUARTILE(H4:H15,3)</f>
        <v>8.625</v>
      </c>
      <c r="I21" s="0" t="n">
        <f aca="false">QUARTILE(I4:I15,3)</f>
        <v>15.75</v>
      </c>
      <c r="J21" s="0" t="n">
        <f aca="false">QUARTILE(J4:J15,3)</f>
        <v>15.75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D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2025-03-25T13:57:41Z</dcterms:created>
  <dc:creator>Apache POI</dc:creator>
  <dc:description/>
  <dc:language>fr-FR</dc:language>
  <cp:lastModifiedBy/>
  <dcterms:modified xsi:type="dcterms:W3CDTF">2025-05-16T13:33:17Z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