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le/Documents/Orientation/Dossier Licence /"/>
    </mc:Choice>
  </mc:AlternateContent>
  <xr:revisionPtr revIDLastSave="0" documentId="13_ncr:1_{6549292D-0562-344A-8E15-715843F699D4}" xr6:coauthVersionLast="47" xr6:coauthVersionMax="47" xr10:uidLastSave="{00000000-0000-0000-0000-000000000000}"/>
  <bookViews>
    <workbookView xWindow="0" yWindow="0" windowWidth="28800" windowHeight="18000" xr2:uid="{B8164467-1BFE-8547-8BCB-DBFD68C9482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C59" i="1"/>
  <c r="C58" i="1"/>
  <c r="C57" i="1"/>
  <c r="J54" i="1"/>
  <c r="C54" i="1"/>
  <c r="C52" i="1"/>
  <c r="F23" i="1"/>
  <c r="F20" i="1"/>
  <c r="F25" i="1" s="1"/>
</calcChain>
</file>

<file path=xl/sharedStrings.xml><?xml version="1.0" encoding="utf-8"?>
<sst xmlns="http://schemas.openxmlformats.org/spreadsheetml/2006/main" count="58" uniqueCount="54">
  <si>
    <t>BULLETIN DE PAIE</t>
  </si>
  <si>
    <t>Période de paie</t>
  </si>
  <si>
    <t>Date de paie</t>
  </si>
  <si>
    <t>Emploi</t>
  </si>
  <si>
    <t>Qualification</t>
  </si>
  <si>
    <t>N°Sécurité Social</t>
  </si>
  <si>
    <t>Horaire mensuel</t>
  </si>
  <si>
    <t>Ancienneté</t>
  </si>
  <si>
    <t>Cumul heure nuit</t>
  </si>
  <si>
    <t>Droit CP début de période</t>
  </si>
  <si>
    <t>Congés restants</t>
  </si>
  <si>
    <t>Adresse postale</t>
  </si>
  <si>
    <t>Libellé</t>
  </si>
  <si>
    <t>Nombre ou base</t>
  </si>
  <si>
    <t>Taux</t>
  </si>
  <si>
    <t>Gains</t>
  </si>
  <si>
    <t>Retenus</t>
  </si>
  <si>
    <t>Cotisations patronales</t>
  </si>
  <si>
    <t>Montant</t>
  </si>
  <si>
    <t>Salaire de base</t>
  </si>
  <si>
    <t>Heures complémentaires 25%</t>
  </si>
  <si>
    <t>Heures complémentaires 50%</t>
  </si>
  <si>
    <t xml:space="preserve">Total BRUT </t>
  </si>
  <si>
    <t>Complémentaires santé</t>
  </si>
  <si>
    <t>Accident du travail- Maladies professionnelles</t>
  </si>
  <si>
    <t>Retraite</t>
  </si>
  <si>
    <t>Sécurité sociale plafonnée</t>
  </si>
  <si>
    <t>Sécurité sociale déplafonnée</t>
  </si>
  <si>
    <t>Allocation familiale</t>
  </si>
  <si>
    <t>Contribution dues par l'employeur</t>
  </si>
  <si>
    <t>CSG déductible de l'impôt sur le revenu</t>
  </si>
  <si>
    <t>CSG non déductible de l'impôt sur le revenu</t>
  </si>
  <si>
    <t>Exo. Heures supplémentaires et complémentaires</t>
  </si>
  <si>
    <t>Exonérations de cotisations</t>
  </si>
  <si>
    <t>Total des cotisations et contributions</t>
  </si>
  <si>
    <t xml:space="preserve">NET A PAYER AVANT IMPOT SUR LE REVENU </t>
  </si>
  <si>
    <t>IMPOT SUR LE REVENU PRÉLEVER A LA SOURCE</t>
  </si>
  <si>
    <t>Base</t>
  </si>
  <si>
    <t>BRUT FISCAL</t>
  </si>
  <si>
    <t>NET IMPOSABLE</t>
  </si>
  <si>
    <t>TOTAL VERSE PAR L'EMPLOYEUR</t>
  </si>
  <si>
    <t>Mode de paiement</t>
  </si>
  <si>
    <t>NET PAYÉ EN EUROS</t>
  </si>
  <si>
    <t>Emballeur-manutentionnaire</t>
  </si>
  <si>
    <t>Employé</t>
  </si>
  <si>
    <t>SARL NEGOFRUIT</t>
  </si>
  <si>
    <t>François VALLS</t>
  </si>
  <si>
    <t>Code NAF</t>
  </si>
  <si>
    <t>51.3A</t>
  </si>
  <si>
    <t>Prime de type paniers repas</t>
  </si>
  <si>
    <t>Sécurité sociale plafonné</t>
  </si>
  <si>
    <t xml:space="preserve">MONTPELLIER </t>
  </si>
  <si>
    <t>NURY CAMILLE LE 02/09/2022</t>
  </si>
  <si>
    <t>LIEN : https://www.service-public.fr/particuliers/vosdroits/F559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</si>
</sst>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8AEE-D704-654C-BBD4-22A82F98131A}">
  <dimension ref="A1:Q63"/>
  <sheetViews>
    <sheetView tabSelected="1" topLeftCell="A8" workbookViewId="0">
      <selection activeCell="O12" sqref="O12"/>
    </sheetView>
  </sheetViews>
  <sheetFormatPr baseColWidth="10" defaultRowHeight="16" x14ac:dyDescent="0.2"/>
  <cols>
    <col min="2" max="2" width="31.5" customWidth="1"/>
    <col min="17" max="17" width="22.83203125" customWidth="1"/>
  </cols>
  <sheetData>
    <row r="1" spans="1:17" x14ac:dyDescent="0.2">
      <c r="A1" s="2" t="s">
        <v>45</v>
      </c>
      <c r="B1" s="2"/>
      <c r="C1" s="22" t="s">
        <v>0</v>
      </c>
      <c r="D1" s="23"/>
      <c r="E1" s="23"/>
      <c r="F1" s="23"/>
      <c r="G1" s="23"/>
      <c r="H1" s="24"/>
      <c r="I1" s="3" t="s">
        <v>1</v>
      </c>
      <c r="J1" s="3"/>
      <c r="K1" s="3" t="s">
        <v>2</v>
      </c>
      <c r="L1" s="3"/>
      <c r="N1" s="1" t="s">
        <v>52</v>
      </c>
      <c r="O1" s="1"/>
      <c r="P1" s="1"/>
      <c r="Q1" s="1"/>
    </row>
    <row r="2" spans="1:17" x14ac:dyDescent="0.2">
      <c r="A2" s="2"/>
      <c r="B2" s="2"/>
      <c r="C2" s="25"/>
      <c r="D2" s="26"/>
      <c r="E2" s="26"/>
      <c r="F2" s="26"/>
      <c r="G2" s="26"/>
      <c r="H2" s="27"/>
      <c r="I2" s="35">
        <v>44774</v>
      </c>
      <c r="J2" s="36"/>
      <c r="K2" s="31">
        <v>44804</v>
      </c>
      <c r="L2" s="32"/>
      <c r="N2" s="1"/>
      <c r="O2" s="1"/>
      <c r="P2" s="1"/>
      <c r="Q2" s="1"/>
    </row>
    <row r="3" spans="1:17" x14ac:dyDescent="0.2">
      <c r="A3" s="2"/>
      <c r="B3" s="2"/>
      <c r="C3" s="28"/>
      <c r="D3" s="29"/>
      <c r="E3" s="29"/>
      <c r="F3" s="29"/>
      <c r="G3" s="29"/>
      <c r="H3" s="30"/>
      <c r="I3" s="37"/>
      <c r="J3" s="38"/>
      <c r="K3" s="33"/>
      <c r="L3" s="34"/>
    </row>
    <row r="4" spans="1:17" x14ac:dyDescent="0.2">
      <c r="A4" s="6" t="s">
        <v>51</v>
      </c>
      <c r="B4" s="7"/>
      <c r="C4" s="6"/>
      <c r="D4" s="10"/>
      <c r="E4" s="10"/>
      <c r="F4" s="10"/>
      <c r="G4" s="10"/>
      <c r="H4" s="10"/>
      <c r="I4" s="10"/>
      <c r="J4" s="10"/>
      <c r="K4" s="10"/>
      <c r="L4" s="7"/>
      <c r="N4" s="57" t="s">
        <v>53</v>
      </c>
      <c r="O4" s="57"/>
      <c r="P4" s="57"/>
      <c r="Q4" s="57"/>
    </row>
    <row r="5" spans="1:17" x14ac:dyDescent="0.2">
      <c r="A5" s="3" t="s">
        <v>3</v>
      </c>
      <c r="B5" s="3"/>
      <c r="C5" s="6" t="s">
        <v>43</v>
      </c>
      <c r="D5" s="10"/>
      <c r="E5" s="7"/>
      <c r="F5" s="6"/>
      <c r="G5" s="10"/>
      <c r="H5" s="10"/>
      <c r="I5" s="10"/>
      <c r="J5" s="10"/>
      <c r="K5" s="10"/>
      <c r="L5" s="7"/>
      <c r="N5" s="57"/>
      <c r="O5" s="57"/>
      <c r="P5" s="57"/>
      <c r="Q5" s="57"/>
    </row>
    <row r="6" spans="1:17" x14ac:dyDescent="0.2">
      <c r="A6" s="3" t="s">
        <v>4</v>
      </c>
      <c r="B6" s="3"/>
      <c r="C6" s="6" t="s">
        <v>44</v>
      </c>
      <c r="D6" s="10"/>
      <c r="E6" s="7"/>
      <c r="F6" s="6"/>
      <c r="G6" s="10"/>
      <c r="H6" s="10"/>
      <c r="I6" s="10"/>
      <c r="J6" s="10"/>
      <c r="K6" s="10"/>
      <c r="L6" s="7"/>
    </row>
    <row r="7" spans="1:17" x14ac:dyDescent="0.2">
      <c r="A7" s="3" t="s">
        <v>5</v>
      </c>
      <c r="B7" s="3"/>
      <c r="C7" s="6"/>
      <c r="D7" s="10"/>
      <c r="E7" s="7"/>
      <c r="F7" s="6"/>
      <c r="G7" s="10"/>
      <c r="H7" s="10"/>
      <c r="I7" s="10"/>
      <c r="J7" s="10"/>
      <c r="K7" s="10"/>
      <c r="L7" s="7"/>
    </row>
    <row r="8" spans="1:17" x14ac:dyDescent="0.2">
      <c r="A8" s="12"/>
      <c r="B8" s="39"/>
      <c r="C8" s="39"/>
      <c r="D8" s="39"/>
      <c r="E8" s="39"/>
      <c r="F8" s="39"/>
      <c r="G8" s="39"/>
      <c r="H8" s="39"/>
      <c r="I8" s="39"/>
      <c r="J8" s="39"/>
      <c r="K8" s="39"/>
      <c r="L8" s="13"/>
    </row>
    <row r="9" spans="1:17" x14ac:dyDescent="0.2">
      <c r="A9" s="14"/>
      <c r="B9" s="40"/>
      <c r="C9" s="40"/>
      <c r="D9" s="40"/>
      <c r="E9" s="40"/>
      <c r="F9" s="40"/>
      <c r="G9" s="40"/>
      <c r="H9" s="40"/>
      <c r="I9" s="40"/>
      <c r="J9" s="40"/>
      <c r="K9" s="40"/>
      <c r="L9" s="15"/>
    </row>
    <row r="10" spans="1:17" x14ac:dyDescent="0.2">
      <c r="A10" s="3" t="s">
        <v>6</v>
      </c>
      <c r="B10" s="3"/>
      <c r="C10" s="6">
        <v>151.66999999999999</v>
      </c>
      <c r="D10" s="7"/>
      <c r="E10" s="6"/>
      <c r="F10" s="10"/>
      <c r="G10" s="10"/>
      <c r="H10" s="7"/>
      <c r="I10" s="3" t="s">
        <v>46</v>
      </c>
      <c r="J10" s="3"/>
      <c r="K10" s="3"/>
      <c r="L10" s="3"/>
    </row>
    <row r="11" spans="1:17" x14ac:dyDescent="0.2">
      <c r="A11" s="3" t="s">
        <v>7</v>
      </c>
      <c r="B11" s="3"/>
      <c r="C11" s="11">
        <v>44105</v>
      </c>
      <c r="D11" s="7"/>
      <c r="E11" s="6"/>
      <c r="F11" s="10"/>
      <c r="G11" s="10"/>
      <c r="H11" s="7"/>
      <c r="I11" s="3" t="s">
        <v>11</v>
      </c>
      <c r="J11" s="3"/>
      <c r="K11" s="3"/>
      <c r="L11" s="3"/>
    </row>
    <row r="12" spans="1:17" x14ac:dyDescent="0.2">
      <c r="A12" s="3" t="s">
        <v>47</v>
      </c>
      <c r="B12" s="3"/>
      <c r="C12" s="6" t="s">
        <v>48</v>
      </c>
      <c r="D12" s="7"/>
      <c r="E12" s="6"/>
      <c r="F12" s="10"/>
      <c r="G12" s="10"/>
      <c r="H12" s="7"/>
      <c r="I12" s="4"/>
      <c r="J12" s="4"/>
      <c r="K12" s="4"/>
      <c r="L12" s="4"/>
    </row>
    <row r="13" spans="1:17" x14ac:dyDescent="0.2">
      <c r="A13" s="3" t="s">
        <v>8</v>
      </c>
      <c r="B13" s="3"/>
      <c r="C13" s="6"/>
      <c r="D13" s="7"/>
      <c r="E13" s="6"/>
      <c r="F13" s="10"/>
      <c r="G13" s="10"/>
      <c r="H13" s="7"/>
      <c r="I13" s="4"/>
      <c r="J13" s="4"/>
      <c r="K13" s="4"/>
      <c r="L13" s="4"/>
    </row>
    <row r="14" spans="1:17" x14ac:dyDescent="0.2">
      <c r="A14" s="3" t="s">
        <v>9</v>
      </c>
      <c r="B14" s="3"/>
      <c r="C14" s="6"/>
      <c r="D14" s="7"/>
      <c r="E14" s="4"/>
      <c r="F14" s="4"/>
      <c r="G14" s="4"/>
      <c r="H14" s="4"/>
      <c r="I14" s="4"/>
      <c r="J14" s="4"/>
      <c r="K14" s="4"/>
      <c r="L14" s="4"/>
    </row>
    <row r="15" spans="1:17" x14ac:dyDescent="0.2">
      <c r="A15" s="8" t="s">
        <v>10</v>
      </c>
      <c r="B15" s="9"/>
      <c r="C15" s="6"/>
      <c r="D15" s="7"/>
      <c r="E15" s="4"/>
      <c r="F15" s="4"/>
      <c r="G15" s="4"/>
      <c r="H15" s="4"/>
      <c r="I15" s="4"/>
      <c r="J15" s="4"/>
      <c r="K15" s="4"/>
      <c r="L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">
      <c r="A18" s="2" t="s">
        <v>12</v>
      </c>
      <c r="B18" s="2"/>
      <c r="C18" s="2" t="s">
        <v>13</v>
      </c>
      <c r="D18" s="2"/>
      <c r="E18" s="2" t="s">
        <v>14</v>
      </c>
      <c r="F18" s="2" t="s">
        <v>15</v>
      </c>
      <c r="G18" s="2" t="s">
        <v>16</v>
      </c>
      <c r="H18" s="2"/>
      <c r="I18" s="3" t="s">
        <v>17</v>
      </c>
      <c r="J18" s="3"/>
      <c r="K18" s="3"/>
      <c r="L18" s="3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3" t="s">
        <v>14</v>
      </c>
      <c r="J19" s="3"/>
      <c r="K19" s="3" t="s">
        <v>18</v>
      </c>
      <c r="L19" s="3"/>
    </row>
    <row r="20" spans="1:12" x14ac:dyDescent="0.2">
      <c r="A20" s="3" t="s">
        <v>19</v>
      </c>
      <c r="B20" s="3"/>
      <c r="C20" s="6">
        <v>151.66999999999999</v>
      </c>
      <c r="D20" s="7"/>
      <c r="E20" s="4">
        <v>11.07</v>
      </c>
      <c r="F20" s="4">
        <f>E20*C20</f>
        <v>1678.9868999999999</v>
      </c>
      <c r="G20" s="6"/>
      <c r="H20" s="7"/>
      <c r="I20" s="6"/>
      <c r="J20" s="7"/>
      <c r="K20" s="6"/>
      <c r="L20" s="7"/>
    </row>
    <row r="21" spans="1:12" x14ac:dyDescent="0.2">
      <c r="A21" s="3" t="s">
        <v>20</v>
      </c>
      <c r="B21" s="3"/>
      <c r="C21" s="6">
        <v>0</v>
      </c>
      <c r="D21" s="7"/>
      <c r="E21" s="4"/>
      <c r="F21" s="4">
        <v>0</v>
      </c>
      <c r="G21" s="6"/>
      <c r="H21" s="7"/>
      <c r="I21" s="6"/>
      <c r="J21" s="7"/>
      <c r="K21" s="6"/>
      <c r="L21" s="7"/>
    </row>
    <row r="22" spans="1:12" x14ac:dyDescent="0.2">
      <c r="A22" s="3" t="s">
        <v>21</v>
      </c>
      <c r="B22" s="3"/>
      <c r="C22" s="6">
        <v>0</v>
      </c>
      <c r="D22" s="7"/>
      <c r="E22" s="4"/>
      <c r="F22" s="4">
        <v>0</v>
      </c>
      <c r="G22" s="6"/>
      <c r="H22" s="7"/>
      <c r="I22" s="6"/>
      <c r="J22" s="7"/>
      <c r="K22" s="6"/>
      <c r="L22" s="7"/>
    </row>
    <row r="23" spans="1:12" x14ac:dyDescent="0.2">
      <c r="A23" s="6" t="s">
        <v>49</v>
      </c>
      <c r="B23" s="7"/>
      <c r="C23" s="6">
        <v>22</v>
      </c>
      <c r="D23" s="7"/>
      <c r="E23" s="4">
        <v>6.3</v>
      </c>
      <c r="F23" s="4">
        <f>E23*C23</f>
        <v>138.6</v>
      </c>
      <c r="G23" s="6"/>
      <c r="H23" s="7"/>
      <c r="I23" s="6"/>
      <c r="J23" s="7"/>
      <c r="K23" s="6"/>
      <c r="L23" s="7"/>
    </row>
    <row r="24" spans="1:12" x14ac:dyDescent="0.2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</row>
    <row r="25" spans="1:12" x14ac:dyDescent="0.2">
      <c r="A25" s="53" t="s">
        <v>22</v>
      </c>
      <c r="B25" s="53"/>
      <c r="C25" s="6"/>
      <c r="D25" s="10"/>
      <c r="E25" s="7"/>
      <c r="F25" s="55">
        <f>F20+F21+F22+F23</f>
        <v>1817.5868999999998</v>
      </c>
      <c r="G25" s="6"/>
      <c r="H25" s="10"/>
      <c r="I25" s="10"/>
      <c r="J25" s="10"/>
      <c r="K25" s="10"/>
      <c r="L25" s="7"/>
    </row>
    <row r="26" spans="1:12" x14ac:dyDescent="0.2">
      <c r="A26" s="1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3"/>
    </row>
    <row r="27" spans="1:12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4"/>
    </row>
    <row r="28" spans="1:12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4"/>
    </row>
    <row r="29" spans="1:12" x14ac:dyDescent="0.2">
      <c r="A29" s="1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5"/>
    </row>
    <row r="30" spans="1:12" x14ac:dyDescent="0.2">
      <c r="A30" s="3" t="s">
        <v>50</v>
      </c>
      <c r="B30" s="3"/>
      <c r="C30" s="4"/>
      <c r="D30" s="4"/>
      <c r="E30" s="4">
        <v>6.9</v>
      </c>
      <c r="F30" s="4"/>
      <c r="G30" s="4"/>
      <c r="H30" s="4"/>
      <c r="I30" s="6">
        <v>8.5500000000000007</v>
      </c>
      <c r="J30" s="7"/>
      <c r="K30" s="4"/>
      <c r="L30" s="4"/>
    </row>
    <row r="31" spans="1:12" x14ac:dyDescent="0.2">
      <c r="A31" s="10" t="s">
        <v>27</v>
      </c>
      <c r="B31" s="7"/>
      <c r="C31" s="4"/>
      <c r="D31" s="4"/>
      <c r="E31" s="4">
        <v>0.4</v>
      </c>
      <c r="F31" s="4"/>
      <c r="G31" s="4"/>
      <c r="H31" s="4"/>
      <c r="I31" s="6">
        <v>1.9</v>
      </c>
      <c r="J31" s="7"/>
      <c r="K31" s="4"/>
      <c r="L31" s="4"/>
    </row>
    <row r="32" spans="1:12" x14ac:dyDescent="0.2">
      <c r="A32" s="3" t="s">
        <v>23</v>
      </c>
      <c r="B32" s="3"/>
      <c r="C32" s="4"/>
      <c r="D32" s="4"/>
      <c r="E32" s="4"/>
      <c r="F32" s="4">
        <v>64.349999999999994</v>
      </c>
      <c r="G32" s="6">
        <v>64.349999999999994</v>
      </c>
      <c r="H32" s="7"/>
      <c r="I32" s="4"/>
      <c r="J32" s="4"/>
      <c r="K32" s="4"/>
      <c r="L32" s="4"/>
    </row>
    <row r="33" spans="1:12" x14ac:dyDescent="0.2">
      <c r="A33" s="2" t="s">
        <v>24</v>
      </c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 t="s">
        <v>25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 t="s">
        <v>26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 t="s">
        <v>27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 t="s">
        <v>28</v>
      </c>
      <c r="B40" s="3"/>
      <c r="C40" s="4"/>
      <c r="D40" s="4"/>
      <c r="E40" s="4"/>
      <c r="F40" s="4"/>
      <c r="G40" s="4"/>
      <c r="H40" s="4"/>
      <c r="I40" s="6">
        <v>5.25</v>
      </c>
      <c r="J40" s="7"/>
      <c r="K40" s="4"/>
      <c r="L40" s="4"/>
    </row>
    <row r="41" spans="1:1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 t="s">
        <v>29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2" t="s">
        <v>30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 t="s">
        <v>31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 t="s">
        <v>32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 t="s">
        <v>33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56" t="s">
        <v>34</v>
      </c>
      <c r="B49" s="56"/>
      <c r="C49" s="4"/>
      <c r="D49" s="4"/>
      <c r="E49" s="4"/>
      <c r="F49" s="4"/>
      <c r="G49" s="16">
        <v>64.349999999999994</v>
      </c>
      <c r="H49" s="17"/>
      <c r="I49" s="4"/>
      <c r="J49" s="4"/>
      <c r="K49" s="4"/>
      <c r="L49" s="4"/>
    </row>
    <row r="50" spans="1:12" x14ac:dyDescent="0.2">
      <c r="A50" s="56"/>
      <c r="B50" s="56"/>
      <c r="C50" s="4"/>
      <c r="D50" s="4"/>
      <c r="E50" s="4"/>
      <c r="F50" s="4"/>
      <c r="G50" s="18"/>
      <c r="H50" s="19"/>
      <c r="I50" s="4"/>
      <c r="J50" s="4"/>
      <c r="K50" s="4"/>
      <c r="L50" s="4"/>
    </row>
    <row r="51" spans="1:12" x14ac:dyDescent="0.2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41" t="s">
        <v>35</v>
      </c>
      <c r="B52" s="42"/>
      <c r="C52" s="41">
        <f>F25-G49</f>
        <v>1753.2368999999999</v>
      </c>
      <c r="D52" s="43"/>
      <c r="E52" s="43"/>
      <c r="F52" s="43"/>
      <c r="G52" s="43"/>
      <c r="H52" s="43"/>
      <c r="I52" s="43"/>
      <c r="J52" s="43"/>
      <c r="K52" s="43"/>
      <c r="L52" s="42"/>
    </row>
    <row r="53" spans="1:12" x14ac:dyDescent="0.2">
      <c r="A53" s="5"/>
      <c r="B53" s="5"/>
      <c r="C53" s="3" t="s">
        <v>37</v>
      </c>
      <c r="D53" s="3"/>
      <c r="E53" s="3"/>
      <c r="F53" s="3"/>
      <c r="G53" s="6" t="s">
        <v>14</v>
      </c>
      <c r="H53" s="10"/>
      <c r="I53" s="7"/>
      <c r="J53" s="6" t="s">
        <v>18</v>
      </c>
      <c r="K53" s="10"/>
      <c r="L53" s="7"/>
    </row>
    <row r="54" spans="1:12" x14ac:dyDescent="0.2">
      <c r="A54" s="3" t="s">
        <v>36</v>
      </c>
      <c r="B54" s="3"/>
      <c r="C54" s="16">
        <f>C52</f>
        <v>1753.2368999999999</v>
      </c>
      <c r="D54" s="20"/>
      <c r="E54" s="20"/>
      <c r="F54" s="17"/>
      <c r="G54" s="44">
        <v>1.4E-2</v>
      </c>
      <c r="H54" s="45"/>
      <c r="I54" s="46"/>
      <c r="J54" s="16">
        <f>C54*G54</f>
        <v>24.5453166</v>
      </c>
      <c r="K54" s="20"/>
      <c r="L54" s="17"/>
    </row>
    <row r="55" spans="1:12" x14ac:dyDescent="0.2">
      <c r="A55" s="3"/>
      <c r="B55" s="3"/>
      <c r="C55" s="18"/>
      <c r="D55" s="21"/>
      <c r="E55" s="21"/>
      <c r="F55" s="19"/>
      <c r="G55" s="47"/>
      <c r="H55" s="48"/>
      <c r="I55" s="49"/>
      <c r="J55" s="18"/>
      <c r="K55" s="21"/>
      <c r="L55" s="19"/>
    </row>
    <row r="56" spans="1:12" x14ac:dyDescent="0.2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7"/>
    </row>
    <row r="57" spans="1:12" x14ac:dyDescent="0.2">
      <c r="A57" s="3" t="s">
        <v>38</v>
      </c>
      <c r="B57" s="3"/>
      <c r="C57" s="6">
        <f>F25</f>
        <v>1817.5868999999998</v>
      </c>
      <c r="D57" s="10"/>
      <c r="E57" s="7"/>
      <c r="F57" s="6"/>
      <c r="G57" s="10"/>
      <c r="H57" s="10"/>
      <c r="I57" s="10"/>
      <c r="J57" s="10"/>
      <c r="K57" s="10"/>
      <c r="L57" s="7"/>
    </row>
    <row r="58" spans="1:12" x14ac:dyDescent="0.2">
      <c r="A58" s="3" t="s">
        <v>39</v>
      </c>
      <c r="B58" s="3"/>
      <c r="C58" s="6">
        <f>C52</f>
        <v>1753.2368999999999</v>
      </c>
      <c r="D58" s="10"/>
      <c r="E58" s="7"/>
      <c r="F58" s="6"/>
      <c r="G58" s="10"/>
      <c r="H58" s="10"/>
      <c r="I58" s="10"/>
      <c r="J58" s="10"/>
      <c r="K58" s="10"/>
      <c r="L58" s="7"/>
    </row>
    <row r="59" spans="1:12" x14ac:dyDescent="0.2">
      <c r="A59" s="3" t="s">
        <v>40</v>
      </c>
      <c r="B59" s="3"/>
      <c r="C59" s="6">
        <f>F25+G49</f>
        <v>1881.9368999999997</v>
      </c>
      <c r="D59" s="10"/>
      <c r="E59" s="7"/>
      <c r="F59" s="6"/>
      <c r="G59" s="10"/>
      <c r="H59" s="10"/>
      <c r="I59" s="10"/>
      <c r="J59" s="10"/>
      <c r="K59" s="10"/>
      <c r="L59" s="7"/>
    </row>
    <row r="60" spans="1:12" x14ac:dyDescent="0.2">
      <c r="A60" s="3" t="s">
        <v>41</v>
      </c>
      <c r="B60" s="3"/>
      <c r="C60" s="6"/>
      <c r="D60" s="10"/>
      <c r="E60" s="7"/>
      <c r="F60" s="6"/>
      <c r="G60" s="10"/>
      <c r="H60" s="10"/>
      <c r="I60" s="10"/>
      <c r="J60" s="10"/>
      <c r="K60" s="10"/>
      <c r="L60" s="7"/>
    </row>
    <row r="61" spans="1:12" x14ac:dyDescent="0.2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7"/>
    </row>
    <row r="62" spans="1:12" x14ac:dyDescent="0.2">
      <c r="A62" s="53" t="s">
        <v>42</v>
      </c>
      <c r="B62" s="53"/>
      <c r="C62" s="52">
        <f>C52</f>
        <v>1753.2368999999999</v>
      </c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2">
      <c r="A63" s="53"/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</row>
  </sheetData>
  <mergeCells count="115">
    <mergeCell ref="K22:L22"/>
    <mergeCell ref="K23:L23"/>
    <mergeCell ref="C25:E25"/>
    <mergeCell ref="G25:L25"/>
    <mergeCell ref="N1:Q2"/>
    <mergeCell ref="N4:Q5"/>
    <mergeCell ref="A61:L61"/>
    <mergeCell ref="G21:H21"/>
    <mergeCell ref="G22:H22"/>
    <mergeCell ref="G23:H23"/>
    <mergeCell ref="A24:L24"/>
    <mergeCell ref="A26:L29"/>
    <mergeCell ref="I21:J21"/>
    <mergeCell ref="I22:J22"/>
    <mergeCell ref="I23:J23"/>
    <mergeCell ref="K21:L21"/>
    <mergeCell ref="C57:E57"/>
    <mergeCell ref="C58:E58"/>
    <mergeCell ref="C59:E59"/>
    <mergeCell ref="C60:E60"/>
    <mergeCell ref="C62:L63"/>
    <mergeCell ref="A56:L56"/>
    <mergeCell ref="F57:L57"/>
    <mergeCell ref="F58:L58"/>
    <mergeCell ref="F59:L59"/>
    <mergeCell ref="F60:L60"/>
    <mergeCell ref="E12:H12"/>
    <mergeCell ref="E13:H13"/>
    <mergeCell ref="C54:F55"/>
    <mergeCell ref="C52:L52"/>
    <mergeCell ref="G53:I53"/>
    <mergeCell ref="J53:L53"/>
    <mergeCell ref="G54:I55"/>
    <mergeCell ref="J54:L55"/>
    <mergeCell ref="I20:J20"/>
    <mergeCell ref="K20:L20"/>
    <mergeCell ref="I40:J40"/>
    <mergeCell ref="A52:B52"/>
    <mergeCell ref="G49:H50"/>
    <mergeCell ref="C1:H3"/>
    <mergeCell ref="I2:J3"/>
    <mergeCell ref="K2:L3"/>
    <mergeCell ref="C4:L4"/>
    <mergeCell ref="F5:L5"/>
    <mergeCell ref="F6:L6"/>
    <mergeCell ref="F7:L7"/>
    <mergeCell ref="A23:B23"/>
    <mergeCell ref="C23:D23"/>
    <mergeCell ref="G32:H32"/>
    <mergeCell ref="I30:J30"/>
    <mergeCell ref="I31:J31"/>
    <mergeCell ref="C15:D15"/>
    <mergeCell ref="A15:B15"/>
    <mergeCell ref="C5:E5"/>
    <mergeCell ref="C6:E6"/>
    <mergeCell ref="C7:E7"/>
    <mergeCell ref="A4:B4"/>
    <mergeCell ref="A8:L9"/>
    <mergeCell ref="E10:H10"/>
    <mergeCell ref="E11:H11"/>
    <mergeCell ref="A57:B57"/>
    <mergeCell ref="A58:B58"/>
    <mergeCell ref="A59:B59"/>
    <mergeCell ref="A60:B60"/>
    <mergeCell ref="A62:B63"/>
    <mergeCell ref="C10:D10"/>
    <mergeCell ref="C11:D11"/>
    <mergeCell ref="C12:D12"/>
    <mergeCell ref="C13:D13"/>
    <mergeCell ref="C14:D14"/>
    <mergeCell ref="A48:B48"/>
    <mergeCell ref="A49:B50"/>
    <mergeCell ref="A54:B55"/>
    <mergeCell ref="C53:F53"/>
    <mergeCell ref="A38:B38"/>
    <mergeCell ref="A40:B40"/>
    <mergeCell ref="A42:B42"/>
    <mergeCell ref="A43:B44"/>
    <mergeCell ref="A45:B46"/>
    <mergeCell ref="A47:B47"/>
    <mergeCell ref="A30:B30"/>
    <mergeCell ref="A32:B32"/>
    <mergeCell ref="A33:B34"/>
    <mergeCell ref="A31:B31"/>
    <mergeCell ref="A36:B36"/>
    <mergeCell ref="A37:B37"/>
    <mergeCell ref="I19:J19"/>
    <mergeCell ref="K19:L19"/>
    <mergeCell ref="A20:B20"/>
    <mergeCell ref="A21:B21"/>
    <mergeCell ref="A22:B22"/>
    <mergeCell ref="A25:B25"/>
    <mergeCell ref="C20:D20"/>
    <mergeCell ref="C21:D21"/>
    <mergeCell ref="C22:D22"/>
    <mergeCell ref="G20:H20"/>
    <mergeCell ref="A14:B14"/>
    <mergeCell ref="I10:L10"/>
    <mergeCell ref="I11:L11"/>
    <mergeCell ref="A18:B19"/>
    <mergeCell ref="C18:D19"/>
    <mergeCell ref="E18:E19"/>
    <mergeCell ref="F18:F19"/>
    <mergeCell ref="G18:H19"/>
    <mergeCell ref="I18:L18"/>
    <mergeCell ref="A6:B6"/>
    <mergeCell ref="A7:B7"/>
    <mergeCell ref="A10:B10"/>
    <mergeCell ref="A11:B11"/>
    <mergeCell ref="A12:B12"/>
    <mergeCell ref="A13:B13"/>
    <mergeCell ref="A1:B3"/>
    <mergeCell ref="I1:J1"/>
    <mergeCell ref="K1:L1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2022-09-02T08:05:08Z</dcterms:created>
  <dcterms:modified xsi:type="dcterms:W3CDTF">2022-09-02T09:47:20Z</dcterms:modified>
</cp:coreProperties>
</file>