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icence Cours\Analyse transversale des projets\"/>
    </mc:Choice>
  </mc:AlternateContent>
  <xr:revisionPtr revIDLastSave="0" documentId="13_ncr:1_{E1DD60C2-423F-43D2-B1D4-8CC70CA9176F}" xr6:coauthVersionLast="47" xr6:coauthVersionMax="47" xr10:uidLastSave="{00000000-0000-0000-0000-000000000000}"/>
  <bookViews>
    <workbookView xWindow="-98" yWindow="-98" windowWidth="19396" windowHeight="11596" xr2:uid="{00000000-000D-0000-FFFF-FFFF00000000}"/>
  </bookViews>
  <sheets>
    <sheet name="Janvier 2022" sheetId="2" r:id="rId1"/>
    <sheet name="Février 2022" sheetId="3" r:id="rId2"/>
    <sheet name="Mars 2022" sheetId="4" r:id="rId3"/>
    <sheet name="Avril 2022" sheetId="5" r:id="rId4"/>
    <sheet name="Mai 2022" sheetId="6" r:id="rId5"/>
    <sheet name="Juin 2022" sheetId="7" r:id="rId6"/>
    <sheet name="Juillet 2022" sheetId="8" r:id="rId7"/>
    <sheet name="Aout 2022" sheetId="1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0" i="1" l="1"/>
  <c r="G40" i="1"/>
  <c r="F40" i="1"/>
  <c r="C41" i="1" s="1"/>
  <c r="C31" i="3"/>
  <c r="I31" i="3" s="1"/>
  <c r="C24" i="3"/>
  <c r="I24" i="3" s="1"/>
  <c r="C36" i="4"/>
  <c r="I36" i="4" s="1"/>
  <c r="C34" i="4"/>
  <c r="I34" i="4" s="1"/>
  <c r="C33" i="4"/>
  <c r="I33" i="4" s="1"/>
  <c r="C32" i="4"/>
  <c r="I32" i="4" s="1"/>
  <c r="C28" i="4"/>
  <c r="F28" i="4" s="1"/>
  <c r="C26" i="4"/>
  <c r="I26" i="4" s="1"/>
  <c r="C25" i="4"/>
  <c r="I25" i="4" s="1"/>
  <c r="G40" i="2"/>
  <c r="D40" i="2"/>
  <c r="F19" i="2"/>
  <c r="F18" i="2"/>
  <c r="C38" i="2" s="1"/>
  <c r="I38" i="2" s="1"/>
  <c r="G40" i="3"/>
  <c r="D40" i="3"/>
  <c r="F19" i="3"/>
  <c r="F18" i="3"/>
  <c r="C38" i="3" s="1"/>
  <c r="I38" i="3" s="1"/>
  <c r="G40" i="4"/>
  <c r="D40" i="4"/>
  <c r="F19" i="4"/>
  <c r="F18" i="4"/>
  <c r="C31" i="4" s="1"/>
  <c r="I31" i="4" s="1"/>
  <c r="G40" i="5"/>
  <c r="D40" i="5"/>
  <c r="F19" i="5"/>
  <c r="F18" i="5"/>
  <c r="C36" i="5" s="1"/>
  <c r="I36" i="5" s="1"/>
  <c r="G40" i="6"/>
  <c r="D40" i="6"/>
  <c r="F19" i="6"/>
  <c r="F18" i="6"/>
  <c r="C31" i="6" s="1"/>
  <c r="I31" i="6" s="1"/>
  <c r="G40" i="7"/>
  <c r="D40" i="7"/>
  <c r="F19" i="7"/>
  <c r="F18" i="7"/>
  <c r="C38" i="7" s="1"/>
  <c r="I38" i="7" s="1"/>
  <c r="G40" i="8"/>
  <c r="D40" i="8"/>
  <c r="F19" i="8"/>
  <c r="F18" i="8"/>
  <c r="C38" i="8" s="1"/>
  <c r="I38" i="8" s="1"/>
  <c r="F19" i="1"/>
  <c r="F18" i="1"/>
  <c r="C25" i="1" s="1"/>
  <c r="I25" i="1" s="1"/>
  <c r="C23" i="7" l="1"/>
  <c r="I23" i="7" s="1"/>
  <c r="C28" i="7"/>
  <c r="F28" i="7" s="1"/>
  <c r="C29" i="7"/>
  <c r="F29" i="7" s="1"/>
  <c r="C34" i="7"/>
  <c r="I34" i="7" s="1"/>
  <c r="C32" i="6"/>
  <c r="I32" i="6" s="1"/>
  <c r="C25" i="6"/>
  <c r="I25" i="6" s="1"/>
  <c r="C27" i="6"/>
  <c r="I27" i="6" s="1"/>
  <c r="C35" i="6"/>
  <c r="I35" i="6" s="1"/>
  <c r="C33" i="6"/>
  <c r="I33" i="6" s="1"/>
  <c r="C26" i="6"/>
  <c r="I26" i="6" s="1"/>
  <c r="C34" i="6"/>
  <c r="I34" i="6" s="1"/>
  <c r="C28" i="6"/>
  <c r="F28" i="6" s="1"/>
  <c r="C36" i="6"/>
  <c r="I36" i="6" s="1"/>
  <c r="C23" i="6"/>
  <c r="I23" i="6" s="1"/>
  <c r="C29" i="6"/>
  <c r="F29" i="6" s="1"/>
  <c r="C37" i="6"/>
  <c r="I37" i="6" s="1"/>
  <c r="C24" i="6"/>
  <c r="C30" i="6"/>
  <c r="F30" i="6" s="1"/>
  <c r="C38" i="6"/>
  <c r="I38" i="6" s="1"/>
  <c r="C27" i="5"/>
  <c r="I27" i="5" s="1"/>
  <c r="C35" i="5"/>
  <c r="I35" i="5" s="1"/>
  <c r="C29" i="5"/>
  <c r="F29" i="5" s="1"/>
  <c r="C37" i="5"/>
  <c r="I37" i="5" s="1"/>
  <c r="C30" i="5"/>
  <c r="F30" i="5" s="1"/>
  <c r="C38" i="5"/>
  <c r="I38" i="5" s="1"/>
  <c r="C23" i="5"/>
  <c r="I23" i="5" s="1"/>
  <c r="C31" i="5"/>
  <c r="I31" i="5" s="1"/>
  <c r="C24" i="5"/>
  <c r="I24" i="5" s="1"/>
  <c r="C32" i="5"/>
  <c r="I32" i="5" s="1"/>
  <c r="C26" i="5"/>
  <c r="I26" i="5" s="1"/>
  <c r="C34" i="5"/>
  <c r="I34" i="5" s="1"/>
  <c r="C25" i="5"/>
  <c r="I25" i="5" s="1"/>
  <c r="C33" i="5"/>
  <c r="I33" i="5" s="1"/>
  <c r="C28" i="5"/>
  <c r="F28" i="5" s="1"/>
  <c r="C27" i="4"/>
  <c r="I27" i="4" s="1"/>
  <c r="C35" i="4"/>
  <c r="I35" i="4" s="1"/>
  <c r="C24" i="4"/>
  <c r="C30" i="4"/>
  <c r="F30" i="4" s="1"/>
  <c r="C38" i="4"/>
  <c r="I38" i="4" s="1"/>
  <c r="C23" i="4"/>
  <c r="I23" i="4" s="1"/>
  <c r="C29" i="4"/>
  <c r="F29" i="4" s="1"/>
  <c r="C37" i="4"/>
  <c r="I37" i="4" s="1"/>
  <c r="C33" i="3"/>
  <c r="I33" i="3" s="1"/>
  <c r="F24" i="3"/>
  <c r="C26" i="3"/>
  <c r="I26" i="3" s="1"/>
  <c r="C34" i="3"/>
  <c r="I34" i="3" s="1"/>
  <c r="C32" i="3"/>
  <c r="I32" i="3" s="1"/>
  <c r="C27" i="3"/>
  <c r="I27" i="3" s="1"/>
  <c r="C35" i="3"/>
  <c r="I35" i="3" s="1"/>
  <c r="C28" i="3"/>
  <c r="F28" i="3" s="1"/>
  <c r="C36" i="3"/>
  <c r="I36" i="3" s="1"/>
  <c r="C25" i="3"/>
  <c r="I25" i="3" s="1"/>
  <c r="C29" i="3"/>
  <c r="F29" i="3" s="1"/>
  <c r="C37" i="3"/>
  <c r="I37" i="3" s="1"/>
  <c r="C23" i="3"/>
  <c r="I23" i="3" s="1"/>
  <c r="C30" i="3"/>
  <c r="F30" i="3" s="1"/>
  <c r="C32" i="2"/>
  <c r="I32" i="2" s="1"/>
  <c r="C26" i="2"/>
  <c r="I26" i="2" s="1"/>
  <c r="C34" i="2"/>
  <c r="I34" i="2" s="1"/>
  <c r="C27" i="2"/>
  <c r="I27" i="2" s="1"/>
  <c r="C35" i="2"/>
  <c r="I35" i="2" s="1"/>
  <c r="C28" i="2"/>
  <c r="F28" i="2" s="1"/>
  <c r="C36" i="2"/>
  <c r="I36" i="2" s="1"/>
  <c r="C33" i="2"/>
  <c r="I33" i="2" s="1"/>
  <c r="C29" i="2"/>
  <c r="F29" i="2" s="1"/>
  <c r="C37" i="2"/>
  <c r="I37" i="2" s="1"/>
  <c r="C31" i="2"/>
  <c r="I31" i="2" s="1"/>
  <c r="C24" i="2"/>
  <c r="F24" i="2" s="1"/>
  <c r="C25" i="2"/>
  <c r="I25" i="2" s="1"/>
  <c r="C23" i="2"/>
  <c r="I23" i="2" s="1"/>
  <c r="C30" i="2"/>
  <c r="F30" i="2" s="1"/>
  <c r="I24" i="2"/>
  <c r="I40" i="2" s="1"/>
  <c r="F24" i="5"/>
  <c r="C30" i="7"/>
  <c r="F30" i="7" s="1"/>
  <c r="C36" i="7"/>
  <c r="I36" i="7" s="1"/>
  <c r="C24" i="7"/>
  <c r="F24" i="7" s="1"/>
  <c r="C35" i="7"/>
  <c r="I35" i="7" s="1"/>
  <c r="C25" i="7"/>
  <c r="I25" i="7" s="1"/>
  <c r="C31" i="7"/>
  <c r="I31" i="7" s="1"/>
  <c r="C26" i="7"/>
  <c r="I26" i="7" s="1"/>
  <c r="C37" i="7"/>
  <c r="I37" i="7" s="1"/>
  <c r="C27" i="7"/>
  <c r="I27" i="7" s="1"/>
  <c r="C32" i="7"/>
  <c r="I32" i="7" s="1"/>
  <c r="C33" i="7"/>
  <c r="I33" i="7" s="1"/>
  <c r="C33" i="8"/>
  <c r="I33" i="8" s="1"/>
  <c r="C31" i="8"/>
  <c r="I31" i="8" s="1"/>
  <c r="C34" i="8"/>
  <c r="I34" i="8" s="1"/>
  <c r="C32" i="8"/>
  <c r="I32" i="8" s="1"/>
  <c r="C26" i="8"/>
  <c r="I26" i="8" s="1"/>
  <c r="C27" i="8"/>
  <c r="I27" i="8" s="1"/>
  <c r="C35" i="8"/>
  <c r="I35" i="8" s="1"/>
  <c r="C28" i="8"/>
  <c r="F28" i="8" s="1"/>
  <c r="C36" i="8"/>
  <c r="I36" i="8" s="1"/>
  <c r="C25" i="8"/>
  <c r="I25" i="8" s="1"/>
  <c r="C23" i="8"/>
  <c r="I23" i="8" s="1"/>
  <c r="C29" i="8"/>
  <c r="F29" i="8" s="1"/>
  <c r="C37" i="8"/>
  <c r="I37" i="8" s="1"/>
  <c r="C24" i="8"/>
  <c r="C30" i="8"/>
  <c r="F30" i="8" s="1"/>
  <c r="C38" i="1"/>
  <c r="I38" i="1" s="1"/>
  <c r="C31" i="1"/>
  <c r="I31" i="1" s="1"/>
  <c r="C28" i="1"/>
  <c r="F28" i="1" s="1"/>
  <c r="C24" i="1"/>
  <c r="C37" i="1"/>
  <c r="I37" i="1" s="1"/>
  <c r="C36" i="1"/>
  <c r="I36" i="1" s="1"/>
  <c r="C33" i="1"/>
  <c r="I33" i="1" s="1"/>
  <c r="C30" i="1"/>
  <c r="F30" i="1" s="1"/>
  <c r="C26" i="1"/>
  <c r="I26" i="1" s="1"/>
  <c r="C34" i="1"/>
  <c r="I34" i="1" s="1"/>
  <c r="C27" i="1"/>
  <c r="I27" i="1" s="1"/>
  <c r="C23" i="1"/>
  <c r="I23" i="1" s="1"/>
  <c r="C35" i="1"/>
  <c r="I35" i="1" s="1"/>
  <c r="C32" i="1"/>
  <c r="I32" i="1" s="1"/>
  <c r="C29" i="1"/>
  <c r="F29" i="1" s="1"/>
  <c r="I24" i="7" l="1"/>
  <c r="I24" i="6"/>
  <c r="F24" i="6"/>
  <c r="F40" i="6" s="1"/>
  <c r="C41" i="6" s="1"/>
  <c r="G42" i="6" s="1"/>
  <c r="I43" i="6" s="1"/>
  <c r="F24" i="4"/>
  <c r="I24" i="4"/>
  <c r="I24" i="8"/>
  <c r="I40" i="8" s="1"/>
  <c r="F24" i="8"/>
  <c r="F40" i="8" s="1"/>
  <c r="C41" i="8" s="1"/>
  <c r="I40" i="7"/>
  <c r="I40" i="4"/>
  <c r="F40" i="4"/>
  <c r="C41" i="4" s="1"/>
  <c r="G42" i="4" s="1"/>
  <c r="I43" i="4" s="1"/>
  <c r="F40" i="3"/>
  <c r="C41" i="3" s="1"/>
  <c r="G42" i="3" s="1"/>
  <c r="I43" i="3" s="1"/>
  <c r="I40" i="3"/>
  <c r="F40" i="2"/>
  <c r="C41" i="2" s="1"/>
  <c r="I40" i="5"/>
  <c r="F40" i="5"/>
  <c r="C41" i="5" s="1"/>
  <c r="I40" i="6"/>
  <c r="F40" i="7"/>
  <c r="C41" i="7" s="1"/>
  <c r="I24" i="1"/>
  <c r="I40" i="1" s="1"/>
  <c r="F24" i="1"/>
  <c r="G42" i="2" l="1"/>
  <c r="I43" i="2" s="1"/>
  <c r="G42" i="5"/>
  <c r="I43" i="5" s="1"/>
  <c r="G42" i="7"/>
  <c r="I43" i="7" s="1"/>
  <c r="G42" i="8"/>
  <c r="I43" i="8" s="1"/>
  <c r="G42" i="1"/>
  <c r="I43" i="1" s="1"/>
</calcChain>
</file>

<file path=xl/sharedStrings.xml><?xml version="1.0" encoding="utf-8"?>
<sst xmlns="http://schemas.openxmlformats.org/spreadsheetml/2006/main" count="400" uniqueCount="61">
  <si>
    <t>BULLETIN DE SALAIRE</t>
  </si>
  <si>
    <t>Du 01/08/22 au 31/08/22</t>
  </si>
  <si>
    <t>VALLS Francois</t>
  </si>
  <si>
    <t>2 rue de l'Esplanade</t>
  </si>
  <si>
    <t>34000 MONTPELLIER</t>
  </si>
  <si>
    <t xml:space="preserve">N°Sécurité sociale </t>
  </si>
  <si>
    <t>1 98 07 34 567 890 12</t>
  </si>
  <si>
    <t>Emploi</t>
  </si>
  <si>
    <t>Emballeur - manutentionnaire</t>
  </si>
  <si>
    <t xml:space="preserve">Ancienneté </t>
  </si>
  <si>
    <t>Recrutement le 01/10/2020</t>
  </si>
  <si>
    <t xml:space="preserve">Catégorie </t>
  </si>
  <si>
    <t>Non Cadre</t>
  </si>
  <si>
    <t>Coefficient</t>
  </si>
  <si>
    <t>Intitulé</t>
  </si>
  <si>
    <t>Nombre</t>
  </si>
  <si>
    <t>Base</t>
  </si>
  <si>
    <t>Part Patronale</t>
  </si>
  <si>
    <t>Taux</t>
  </si>
  <si>
    <t>Retenue</t>
  </si>
  <si>
    <t>Part Salariale</t>
  </si>
  <si>
    <t>Heures travaillés</t>
  </si>
  <si>
    <t>Paniers repas</t>
  </si>
  <si>
    <t>Net imposable</t>
  </si>
  <si>
    <t>Prélèvement à la source PAS</t>
  </si>
  <si>
    <t>Complémentaire</t>
  </si>
  <si>
    <t>Mois d'Aout 2022</t>
  </si>
  <si>
    <t>Montant</t>
  </si>
  <si>
    <t xml:space="preserve">Total </t>
  </si>
  <si>
    <t>Assurance maladie, maternité, invalidité, décès (2) et contribution solidarité autonomie (CSA)</t>
  </si>
  <si>
    <t>Assurance vieillesse</t>
  </si>
  <si>
    <t>Allocations familiales (3)</t>
  </si>
  <si>
    <t>Contribution au dialogue social</t>
  </si>
  <si>
    <t>Accidents du travail</t>
  </si>
  <si>
    <t>CSG imposable</t>
  </si>
  <si>
    <t>CSG non imposable</t>
  </si>
  <si>
    <t>Contribution pour le remboursement de la dette sociale (CRDS)</t>
  </si>
  <si>
    <t>Versement mobilité</t>
  </si>
  <si>
    <t>Contribution assurance chômage</t>
  </si>
  <si>
    <t>Cotisations AGS (4)</t>
  </si>
  <si>
    <t>Forfait social (5)</t>
  </si>
  <si>
    <t>Contribution formation professionnelle (11 salariés et plus)</t>
  </si>
  <si>
    <t>Contribution CPF-CDD</t>
  </si>
  <si>
    <t>Total après prélevement à la source</t>
  </si>
  <si>
    <r>
      <rPr>
        <b/>
        <sz val="16"/>
        <color theme="1"/>
        <rFont val="Times"/>
        <family val="1"/>
      </rPr>
      <t xml:space="preserve">SARL NEGOFRUIT      </t>
    </r>
    <r>
      <rPr>
        <sz val="16"/>
        <color theme="1"/>
        <rFont val="Times"/>
        <family val="1"/>
      </rPr>
      <t xml:space="preserve">                                                                                                                          1 rue Exemple 34000 MONTPELLIER                                                                </t>
    </r>
    <r>
      <rPr>
        <b/>
        <sz val="16"/>
        <color theme="1"/>
        <rFont val="Times"/>
        <family val="1"/>
      </rPr>
      <t xml:space="preserve">SIRET : </t>
    </r>
    <r>
      <rPr>
        <sz val="16"/>
        <color theme="1"/>
        <rFont val="Times"/>
        <family val="1"/>
      </rPr>
      <t xml:space="preserve">32 227 170 100 037                                                                                     </t>
    </r>
    <r>
      <rPr>
        <b/>
        <sz val="16"/>
        <color theme="1"/>
        <rFont val="Times"/>
        <family val="1"/>
      </rPr>
      <t xml:space="preserve">URSSAF Montpellier                                                                                         APE/NAF : </t>
    </r>
    <r>
      <rPr>
        <sz val="16"/>
        <color theme="1"/>
        <rFont val="Times"/>
        <family val="1"/>
      </rPr>
      <t>51.3A</t>
    </r>
  </si>
  <si>
    <t>Mois de Janvier 2022</t>
  </si>
  <si>
    <t>Du 01/01/22 au 31/01/22</t>
  </si>
  <si>
    <t>Mois De Février 2022</t>
  </si>
  <si>
    <t>Du 01/02/22 au 31/02/22</t>
  </si>
  <si>
    <t>Mois de Mars 2022</t>
  </si>
  <si>
    <t>Du 01/03/22 au 31/03/22</t>
  </si>
  <si>
    <t>Mois d'Avril 2022</t>
  </si>
  <si>
    <t>Du 01/04/22 au 31/04/22</t>
  </si>
  <si>
    <t>Mois de Mai 2022</t>
  </si>
  <si>
    <t>Du 01/05/22 au 31/05/22</t>
  </si>
  <si>
    <t>Mois de Juin 2022</t>
  </si>
  <si>
    <t>Du 01/06/22 au 31/06/22</t>
  </si>
  <si>
    <t>Mois de Juillet 2022</t>
  </si>
  <si>
    <t>Du 01/07/22 au 31/07/22</t>
  </si>
  <si>
    <r>
      <t>Taxe d’apprentissage - part principale </t>
    </r>
    <r>
      <rPr>
        <sz val="9"/>
        <color rgb="FF333333"/>
        <rFont val="Times New Roman"/>
        <family val="1"/>
      </rPr>
      <t>(6)</t>
    </r>
  </si>
  <si>
    <r>
      <t>Taxe d’apprentissage - solde </t>
    </r>
    <r>
      <rPr>
        <sz val="9"/>
        <color rgb="FF333333"/>
        <rFont val="Times New Roman"/>
        <family val="1"/>
      </rPr>
      <t>(7)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</si>
</sst>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"/>
      <family val="1"/>
    </font>
    <font>
      <b/>
      <sz val="9"/>
      <color theme="1"/>
      <name val="Times"/>
      <family val="1"/>
    </font>
    <font>
      <sz val="10"/>
      <color theme="1"/>
      <name val="Times"/>
      <family val="1"/>
    </font>
    <font>
      <b/>
      <sz val="10"/>
      <color theme="1"/>
      <name val="Times"/>
      <family val="1"/>
    </font>
    <font>
      <b/>
      <sz val="11"/>
      <color theme="1"/>
      <name val="Times"/>
      <family val="1"/>
    </font>
    <font>
      <sz val="12"/>
      <color rgb="FF333333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u/>
      <sz val="11"/>
      <color theme="1"/>
      <name val="Calibri"/>
      <family val="2"/>
      <scheme val="minor"/>
    </font>
    <font>
      <sz val="14"/>
      <color theme="1"/>
      <name val="Times"/>
      <family val="1"/>
    </font>
    <font>
      <sz val="16"/>
      <color theme="1"/>
      <name val="Times"/>
      <family val="1"/>
    </font>
    <font>
      <b/>
      <sz val="16"/>
      <color theme="1"/>
      <name val="Times"/>
      <family val="1"/>
    </font>
    <font>
      <b/>
      <sz val="14"/>
      <color theme="1"/>
      <name val="Times"/>
      <family val="1"/>
    </font>
    <font>
      <b/>
      <sz val="11"/>
      <color theme="1"/>
      <name val="Times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rgb="FF333333"/>
      <name val="Times New Roman"/>
      <family val="1"/>
    </font>
    <font>
      <sz val="12"/>
      <color rgb="FF33333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/>
    </xf>
    <xf numFmtId="0" fontId="2" fillId="0" borderId="11" xfId="0" applyFont="1" applyBorder="1"/>
    <xf numFmtId="0" fontId="2" fillId="0" borderId="11" xfId="0" applyFont="1" applyBorder="1" applyAlignment="1">
      <alignment horizontal="right" vertical="center"/>
    </xf>
    <xf numFmtId="2" fontId="2" fillId="0" borderId="18" xfId="0" applyNumberFormat="1" applyFont="1" applyBorder="1"/>
    <xf numFmtId="2" fontId="2" fillId="0" borderId="15" xfId="0" applyNumberFormat="1" applyFont="1" applyBorder="1"/>
    <xf numFmtId="0" fontId="2" fillId="0" borderId="19" xfId="0" applyFont="1" applyBorder="1"/>
    <xf numFmtId="0" fontId="2" fillId="0" borderId="15" xfId="0" applyFont="1" applyBorder="1"/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1" xfId="0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/>
    <xf numFmtId="9" fontId="2" fillId="0" borderId="17" xfId="1" applyFont="1" applyBorder="1"/>
    <xf numFmtId="10" fontId="2" fillId="0" borderId="17" xfId="1" applyNumberFormat="1" applyFont="1" applyBorder="1"/>
    <xf numFmtId="164" fontId="2" fillId="0" borderId="17" xfId="1" applyNumberFormat="1" applyFont="1" applyBorder="1"/>
    <xf numFmtId="10" fontId="0" fillId="0" borderId="0" xfId="1" applyNumberFormat="1" applyFont="1" applyAlignment="1">
      <alignment vertical="center"/>
    </xf>
    <xf numFmtId="10" fontId="2" fillId="0" borderId="20" xfId="1" applyNumberFormat="1" applyFont="1" applyBorder="1"/>
    <xf numFmtId="10" fontId="2" fillId="0" borderId="0" xfId="1" applyNumberFormat="1" applyFont="1" applyAlignment="1">
      <alignment vertical="center"/>
    </xf>
    <xf numFmtId="0" fontId="7" fillId="2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0" fillId="0" borderId="0" xfId="0" applyFont="1" applyFill="1" applyBorder="1"/>
    <xf numFmtId="2" fontId="2" fillId="0" borderId="11" xfId="0" applyNumberFormat="1" applyFont="1" applyBorder="1" applyAlignment="1">
      <alignment vertical="center"/>
    </xf>
    <xf numFmtId="2" fontId="2" fillId="0" borderId="12" xfId="0" applyNumberFormat="1" applyFont="1" applyBorder="1" applyAlignment="1">
      <alignment vertical="center"/>
    </xf>
    <xf numFmtId="2" fontId="2" fillId="0" borderId="16" xfId="0" applyNumberFormat="1" applyFont="1" applyBorder="1"/>
    <xf numFmtId="10" fontId="2" fillId="0" borderId="1" xfId="0" applyNumberFormat="1" applyFont="1" applyBorder="1" applyAlignment="1">
      <alignment vertical="center"/>
    </xf>
    <xf numFmtId="2" fontId="2" fillId="0" borderId="1" xfId="0" applyNumberFormat="1" applyFont="1" applyBorder="1"/>
    <xf numFmtId="9" fontId="2" fillId="0" borderId="1" xfId="0" applyNumberFormat="1" applyFont="1" applyBorder="1"/>
    <xf numFmtId="10" fontId="2" fillId="0" borderId="1" xfId="1" applyNumberFormat="1" applyFont="1" applyBorder="1" applyAlignment="1">
      <alignment vertical="center"/>
    </xf>
    <xf numFmtId="0" fontId="6" fillId="3" borderId="23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2" fontId="6" fillId="0" borderId="1" xfId="0" applyNumberFormat="1" applyFont="1" applyBorder="1"/>
    <xf numFmtId="0" fontId="14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>
      <alignment vertical="center"/>
    </xf>
    <xf numFmtId="0" fontId="6" fillId="3" borderId="25" xfId="0" applyFont="1" applyFill="1" applyBorder="1" applyAlignment="1">
      <alignment horizontal="right"/>
    </xf>
    <xf numFmtId="0" fontId="6" fillId="3" borderId="27" xfId="0" applyFont="1" applyFill="1" applyBorder="1" applyAlignment="1">
      <alignment horizontal="right"/>
    </xf>
    <xf numFmtId="0" fontId="6" fillId="3" borderId="26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left"/>
    </xf>
    <xf numFmtId="0" fontId="12" fillId="3" borderId="2" xfId="0" applyFont="1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left" vertical="top" wrapText="1"/>
    </xf>
    <xf numFmtId="0" fontId="12" fillId="3" borderId="4" xfId="0" applyFont="1" applyFill="1" applyBorder="1" applyAlignment="1">
      <alignment horizontal="left" vertical="top" wrapText="1"/>
    </xf>
    <xf numFmtId="0" fontId="12" fillId="3" borderId="5" xfId="0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horizontal="left" vertical="top" wrapText="1"/>
    </xf>
    <xf numFmtId="0" fontId="12" fillId="3" borderId="6" xfId="0" applyFont="1" applyFill="1" applyBorder="1" applyAlignment="1">
      <alignment horizontal="left" vertical="top" wrapText="1"/>
    </xf>
    <xf numFmtId="0" fontId="12" fillId="3" borderId="7" xfId="0" applyFont="1" applyFill="1" applyBorder="1" applyAlignment="1">
      <alignment horizontal="left" vertical="top" wrapText="1"/>
    </xf>
    <xf numFmtId="0" fontId="12" fillId="3" borderId="8" xfId="0" applyFont="1" applyFill="1" applyBorder="1" applyAlignment="1">
      <alignment horizontal="left" vertical="top" wrapText="1"/>
    </xf>
    <xf numFmtId="0" fontId="12" fillId="3" borderId="9" xfId="0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3" borderId="10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2" fontId="2" fillId="0" borderId="11" xfId="0" applyNumberFormat="1" applyFont="1" applyBorder="1" applyAlignment="1">
      <alignment horizontal="right" vertical="center"/>
    </xf>
    <xf numFmtId="2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left"/>
    </xf>
    <xf numFmtId="2" fontId="2" fillId="0" borderId="19" xfId="0" applyNumberFormat="1" applyFont="1" applyBorder="1"/>
    <xf numFmtId="2" fontId="7" fillId="2" borderId="0" xfId="0" applyNumberFormat="1" applyFont="1" applyFill="1" applyBorder="1" applyAlignment="1">
      <alignment vertical="center" wrapText="1"/>
    </xf>
    <xf numFmtId="2" fontId="2" fillId="0" borderId="0" xfId="0" applyNumberFormat="1" applyFont="1"/>
    <xf numFmtId="2" fontId="2" fillId="0" borderId="0" xfId="0" applyNumberFormat="1" applyFont="1" applyAlignment="1">
      <alignment vertical="center"/>
    </xf>
    <xf numFmtId="2" fontId="0" fillId="0" borderId="0" xfId="0" applyNumberFormat="1"/>
    <xf numFmtId="2" fontId="6" fillId="3" borderId="25" xfId="0" applyNumberFormat="1" applyFont="1" applyFill="1" applyBorder="1" applyAlignment="1">
      <alignment horizontal="right"/>
    </xf>
    <xf numFmtId="2" fontId="6" fillId="3" borderId="27" xfId="0" applyNumberFormat="1" applyFont="1" applyFill="1" applyBorder="1" applyAlignment="1">
      <alignment horizontal="right"/>
    </xf>
    <xf numFmtId="2" fontId="6" fillId="3" borderId="26" xfId="0" applyNumberFormat="1" applyFont="1" applyFill="1" applyBorder="1" applyAlignment="1">
      <alignment horizontal="right"/>
    </xf>
    <xf numFmtId="2" fontId="2" fillId="0" borderId="1" xfId="0" applyNumberFormat="1" applyFont="1" applyBorder="1" applyAlignment="1">
      <alignment vertical="center"/>
    </xf>
    <xf numFmtId="2" fontId="6" fillId="3" borderId="1" xfId="0" applyNumberFormat="1" applyFont="1" applyFill="1" applyBorder="1" applyAlignment="1">
      <alignment horizontal="left"/>
    </xf>
    <xf numFmtId="2" fontId="2" fillId="0" borderId="1" xfId="1" applyNumberFormat="1" applyFont="1" applyBorder="1" applyAlignment="1">
      <alignment vertical="center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3" borderId="10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/>
    </xf>
    <xf numFmtId="0" fontId="16" fillId="0" borderId="11" xfId="0" applyFont="1" applyBorder="1"/>
    <xf numFmtId="0" fontId="16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21" fillId="2" borderId="0" xfId="0" applyFont="1" applyFill="1" applyBorder="1" applyAlignment="1">
      <alignment vertical="center" wrapText="1"/>
    </xf>
  </cellXfs>
  <cellStyles count="3">
    <cellStyle name="Lien hypertexte" xfId="2" builtinId="8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rssaf.fr/portail/home/taux-et-baremes/taux-de-cotisations/les-employeurs/les-taux-de-cotisations-de-droit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rssaf.fr/portail/home/taux-et-baremes/taux-de-cotisations/les-employeurs/les-taux-de-cotisations-de-droit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rssaf.fr/portail/home/taux-et-baremes/taux-de-cotisations/les-employeurs/les-taux-de-cotisations-de-droit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rssaf.fr/portail/home/taux-et-baremes/taux-de-cotisations/les-employeurs/les-taux-de-cotisations-de-droit.html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rssaf.fr/portail/home/taux-et-baremes/taux-de-cotisations/les-employeurs/les-taux-de-cotisations-de-droit.html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rssaf.fr/portail/home/taux-et-baremes/taux-de-cotisations/les-employeurs/les-taux-de-cotisations-de-droit.html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rssaf.fr/portail/home/taux-et-baremes/taux-de-cotisations/les-employeurs/les-taux-de-cotisations-de-droit.html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rssaf.fr/portail/home/taux-et-baremes/taux-de-cotisations/les-employeurs/les-taux-de-cotisations-de-droi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3"/>
  <sheetViews>
    <sheetView tabSelected="1" workbookViewId="0">
      <selection activeCell="G13" sqref="G13"/>
    </sheetView>
  </sheetViews>
  <sheetFormatPr baseColWidth="10" defaultRowHeight="14.25" x14ac:dyDescent="0.45"/>
  <cols>
    <col min="1" max="1" width="32.86328125" customWidth="1"/>
  </cols>
  <sheetData>
    <row r="1" spans="1:9" ht="17.649999999999999" x14ac:dyDescent="0.5">
      <c r="A1" s="47" t="s">
        <v>44</v>
      </c>
      <c r="B1" s="48"/>
      <c r="C1" s="48"/>
      <c r="D1" s="49"/>
      <c r="E1" s="2"/>
      <c r="F1" s="40" t="s">
        <v>0</v>
      </c>
      <c r="G1" s="41"/>
      <c r="H1" s="41"/>
      <c r="I1" s="41"/>
    </row>
    <row r="2" spans="1:9" ht="17.649999999999999" x14ac:dyDescent="0.5">
      <c r="A2" s="50"/>
      <c r="B2" s="51"/>
      <c r="C2" s="51"/>
      <c r="D2" s="52"/>
      <c r="E2" s="2"/>
      <c r="F2" s="42" t="s">
        <v>45</v>
      </c>
      <c r="G2" s="41"/>
      <c r="H2" s="41"/>
      <c r="I2" s="41"/>
    </row>
    <row r="3" spans="1:9" ht="17.649999999999999" x14ac:dyDescent="0.5">
      <c r="A3" s="50"/>
      <c r="B3" s="51"/>
      <c r="C3" s="51"/>
      <c r="D3" s="52"/>
      <c r="E3" s="2"/>
      <c r="F3" s="42" t="s">
        <v>46</v>
      </c>
      <c r="G3" s="41"/>
      <c r="H3" s="41"/>
      <c r="I3" s="41"/>
    </row>
    <row r="4" spans="1:9" ht="17.649999999999999" x14ac:dyDescent="0.5">
      <c r="A4" s="50"/>
      <c r="B4" s="51"/>
      <c r="C4" s="51"/>
      <c r="D4" s="52"/>
      <c r="E4" s="2"/>
      <c r="F4" s="42"/>
      <c r="G4" s="41"/>
      <c r="H4" s="41"/>
      <c r="I4" s="41"/>
    </row>
    <row r="5" spans="1:9" ht="17.649999999999999" x14ac:dyDescent="0.5">
      <c r="A5" s="50"/>
      <c r="B5" s="51"/>
      <c r="C5" s="51"/>
      <c r="D5" s="52"/>
      <c r="E5" s="2"/>
      <c r="F5" s="42"/>
      <c r="G5" s="41"/>
      <c r="H5" s="41"/>
      <c r="I5" s="41"/>
    </row>
    <row r="6" spans="1:9" ht="17.649999999999999" x14ac:dyDescent="0.5">
      <c r="A6" s="50"/>
      <c r="B6" s="51"/>
      <c r="C6" s="51"/>
      <c r="D6" s="52"/>
      <c r="E6" s="2"/>
      <c r="F6" s="42"/>
      <c r="G6" s="41"/>
      <c r="H6" s="41"/>
      <c r="I6" s="41"/>
    </row>
    <row r="7" spans="1:9" ht="17.649999999999999" x14ac:dyDescent="0.5">
      <c r="A7" s="50"/>
      <c r="B7" s="51"/>
      <c r="C7" s="51"/>
      <c r="D7" s="52"/>
      <c r="E7" s="2"/>
      <c r="F7" s="42" t="s">
        <v>2</v>
      </c>
      <c r="G7" s="41"/>
      <c r="H7" s="41"/>
      <c r="I7" s="41"/>
    </row>
    <row r="8" spans="1:9" ht="17.649999999999999" x14ac:dyDescent="0.5">
      <c r="A8" s="50"/>
      <c r="B8" s="51"/>
      <c r="C8" s="51"/>
      <c r="D8" s="52"/>
      <c r="E8" s="2"/>
      <c r="F8" s="42" t="s">
        <v>3</v>
      </c>
      <c r="G8" s="41"/>
      <c r="H8" s="41"/>
      <c r="I8" s="41"/>
    </row>
    <row r="9" spans="1:9" ht="18" thickBot="1" x14ac:dyDescent="0.55000000000000004">
      <c r="A9" s="53"/>
      <c r="B9" s="54"/>
      <c r="C9" s="54"/>
      <c r="D9" s="55"/>
      <c r="E9" s="2"/>
      <c r="F9" s="42" t="s">
        <v>4</v>
      </c>
      <c r="G9" s="41"/>
      <c r="H9" s="41"/>
      <c r="I9" s="41"/>
    </row>
    <row r="10" spans="1:9" ht="17.649999999999999" x14ac:dyDescent="0.5">
      <c r="A10" s="4" t="s">
        <v>5</v>
      </c>
      <c r="B10" s="5" t="s">
        <v>6</v>
      </c>
      <c r="C10" s="3"/>
      <c r="D10" s="3"/>
      <c r="E10" s="2"/>
      <c r="F10" s="41"/>
      <c r="G10" s="41"/>
      <c r="H10" s="41"/>
      <c r="I10" s="41"/>
    </row>
    <row r="11" spans="1:9" ht="17.649999999999999" x14ac:dyDescent="0.5">
      <c r="A11" s="6" t="s">
        <v>7</v>
      </c>
      <c r="B11" s="5" t="s">
        <v>8</v>
      </c>
      <c r="C11" s="3"/>
      <c r="D11" s="3"/>
      <c r="E11" s="2"/>
      <c r="F11" s="41"/>
      <c r="G11" s="41"/>
      <c r="H11" s="41"/>
      <c r="I11" s="41"/>
    </row>
    <row r="12" spans="1:9" ht="17.649999999999999" x14ac:dyDescent="0.5">
      <c r="A12" s="6" t="s">
        <v>9</v>
      </c>
      <c r="B12" s="5" t="s">
        <v>10</v>
      </c>
      <c r="C12" s="3"/>
      <c r="D12" s="3"/>
      <c r="E12" s="2"/>
      <c r="F12" s="41"/>
      <c r="G12" s="41"/>
      <c r="H12" s="41"/>
      <c r="I12" s="41"/>
    </row>
    <row r="13" spans="1:9" x14ac:dyDescent="0.45">
      <c r="A13" s="6" t="s">
        <v>11</v>
      </c>
      <c r="B13" s="5" t="s">
        <v>12</v>
      </c>
      <c r="C13" s="3"/>
      <c r="D13" s="3"/>
      <c r="E13" s="2"/>
      <c r="F13" s="2"/>
      <c r="G13" s="2"/>
      <c r="H13" s="2"/>
      <c r="I13" s="2"/>
    </row>
    <row r="14" spans="1:9" x14ac:dyDescent="0.45">
      <c r="A14" s="6" t="s">
        <v>13</v>
      </c>
      <c r="B14" s="7">
        <v>100</v>
      </c>
      <c r="C14" s="3"/>
      <c r="D14" s="3"/>
      <c r="E14" s="2"/>
      <c r="F14" s="2"/>
      <c r="G14" s="2"/>
      <c r="H14" s="2"/>
      <c r="I14" s="2"/>
    </row>
    <row r="15" spans="1:9" ht="14.65" thickBot="1" x14ac:dyDescent="0.5">
      <c r="A15" s="2"/>
      <c r="B15" s="2"/>
      <c r="C15" s="3"/>
      <c r="D15" s="3"/>
      <c r="E15" s="2"/>
      <c r="F15" s="2"/>
      <c r="G15" s="2"/>
      <c r="H15" s="2"/>
      <c r="I15" s="2"/>
    </row>
    <row r="16" spans="1:9" ht="14.65" thickBot="1" x14ac:dyDescent="0.5">
      <c r="A16" s="56" t="s">
        <v>14</v>
      </c>
      <c r="B16" s="56" t="s">
        <v>15</v>
      </c>
      <c r="C16" s="56" t="s">
        <v>16</v>
      </c>
      <c r="D16" s="58" t="s">
        <v>20</v>
      </c>
      <c r="E16" s="59"/>
      <c r="F16" s="60"/>
      <c r="G16" s="61" t="s">
        <v>17</v>
      </c>
      <c r="H16" s="62"/>
      <c r="I16" s="63"/>
    </row>
    <row r="17" spans="1:9" ht="14.65" thickBot="1" x14ac:dyDescent="0.5">
      <c r="A17" s="57"/>
      <c r="B17" s="57"/>
      <c r="C17" s="57"/>
      <c r="D17" s="36" t="s">
        <v>18</v>
      </c>
      <c r="E17" s="37" t="s">
        <v>19</v>
      </c>
      <c r="F17" s="38" t="s">
        <v>27</v>
      </c>
      <c r="G17" s="36" t="s">
        <v>18</v>
      </c>
      <c r="H17" s="37" t="s">
        <v>19</v>
      </c>
      <c r="I17" s="38" t="s">
        <v>27</v>
      </c>
    </row>
    <row r="18" spans="1:9" x14ac:dyDescent="0.45">
      <c r="A18" s="76" t="s">
        <v>21</v>
      </c>
      <c r="B18" s="73">
        <v>151.66999999999999</v>
      </c>
      <c r="C18" s="73">
        <v>10.57</v>
      </c>
      <c r="D18" s="20"/>
      <c r="E18" s="10"/>
      <c r="F18" s="11">
        <f>B18*C18</f>
        <v>1603.1518999999998</v>
      </c>
      <c r="G18" s="20"/>
      <c r="H18" s="10"/>
      <c r="I18" s="11"/>
    </row>
    <row r="19" spans="1:9" x14ac:dyDescent="0.45">
      <c r="A19" s="76" t="s">
        <v>22</v>
      </c>
      <c r="B19" s="73">
        <v>21</v>
      </c>
      <c r="C19" s="73">
        <v>6.3</v>
      </c>
      <c r="D19" s="20"/>
      <c r="E19" s="77"/>
      <c r="F19" s="11">
        <f>B19*C19</f>
        <v>132.29999999999998</v>
      </c>
      <c r="G19" s="20"/>
      <c r="H19" s="77"/>
      <c r="I19" s="11"/>
    </row>
    <row r="20" spans="1:9" x14ac:dyDescent="0.45">
      <c r="A20" s="76"/>
      <c r="B20" s="29"/>
      <c r="C20" s="29"/>
      <c r="D20" s="20"/>
      <c r="E20" s="77"/>
      <c r="F20" s="11"/>
      <c r="G20" s="20"/>
      <c r="H20" s="77"/>
      <c r="I20" s="11"/>
    </row>
    <row r="21" spans="1:9" x14ac:dyDescent="0.45">
      <c r="A21" s="76"/>
      <c r="B21" s="29"/>
      <c r="C21" s="29"/>
      <c r="D21" s="20"/>
      <c r="E21" s="77"/>
      <c r="F21" s="11"/>
      <c r="G21" s="20"/>
      <c r="H21" s="77"/>
      <c r="I21" s="11"/>
    </row>
    <row r="22" spans="1:9" x14ac:dyDescent="0.45">
      <c r="A22" s="93" t="s">
        <v>25</v>
      </c>
      <c r="B22" s="14"/>
      <c r="C22" s="14">
        <v>64.349999999999994</v>
      </c>
      <c r="D22" s="20"/>
      <c r="E22" s="12"/>
      <c r="F22" s="13">
        <v>64.349999999999994</v>
      </c>
      <c r="G22" s="19"/>
      <c r="H22" s="12"/>
      <c r="I22" s="13"/>
    </row>
    <row r="23" spans="1:9" ht="42" x14ac:dyDescent="0.45">
      <c r="A23" s="94" t="s">
        <v>29</v>
      </c>
      <c r="B23" s="14"/>
      <c r="C23" s="29">
        <f t="shared" ref="C23:C38" si="0">$F$18</f>
        <v>1603.1518999999998</v>
      </c>
      <c r="D23" s="22"/>
      <c r="E23" s="12"/>
      <c r="F23" s="13"/>
      <c r="G23" s="20">
        <v>7.2999999999999995E-2</v>
      </c>
      <c r="H23" s="12"/>
      <c r="I23" s="11">
        <f>C23*G23</f>
        <v>117.03008869999998</v>
      </c>
    </row>
    <row r="24" spans="1:9" x14ac:dyDescent="0.45">
      <c r="A24" s="94" t="s">
        <v>30</v>
      </c>
      <c r="B24" s="14"/>
      <c r="C24" s="29">
        <f t="shared" si="0"/>
        <v>1603.1518999999998</v>
      </c>
      <c r="D24" s="24">
        <v>4.0000000000000001E-3</v>
      </c>
      <c r="E24" s="12"/>
      <c r="F24" s="11">
        <f>C24*D24</f>
        <v>6.4126075999999994</v>
      </c>
      <c r="G24" s="20">
        <v>1.9E-2</v>
      </c>
      <c r="H24" s="12"/>
      <c r="I24" s="11">
        <f t="shared" ref="I24:I25" si="1">C24*G24</f>
        <v>30.459886099999995</v>
      </c>
    </row>
    <row r="25" spans="1:9" x14ac:dyDescent="0.45">
      <c r="A25" s="94" t="s">
        <v>31</v>
      </c>
      <c r="B25" s="14"/>
      <c r="C25" s="29">
        <f t="shared" si="0"/>
        <v>1603.1518999999998</v>
      </c>
      <c r="D25" s="22"/>
      <c r="E25" s="12"/>
      <c r="F25" s="11"/>
      <c r="G25" s="20">
        <v>3.4500000000000003E-2</v>
      </c>
      <c r="H25" s="12"/>
      <c r="I25" s="11">
        <f t="shared" si="1"/>
        <v>55.308740549999996</v>
      </c>
    </row>
    <row r="26" spans="1:9" x14ac:dyDescent="0.45">
      <c r="A26" s="94" t="s">
        <v>32</v>
      </c>
      <c r="B26" s="14"/>
      <c r="C26" s="29">
        <f t="shared" si="0"/>
        <v>1603.1518999999998</v>
      </c>
      <c r="D26" s="20"/>
      <c r="E26" s="12"/>
      <c r="F26" s="11"/>
      <c r="G26" s="21">
        <v>1.6000000000000001E-4</v>
      </c>
      <c r="H26" s="12"/>
      <c r="I26" s="11">
        <f>C26*G26</f>
        <v>0.25650430400000002</v>
      </c>
    </row>
    <row r="27" spans="1:9" x14ac:dyDescent="0.45">
      <c r="A27" s="94" t="s">
        <v>33</v>
      </c>
      <c r="B27" s="14"/>
      <c r="C27" s="29">
        <f t="shared" si="0"/>
        <v>1603.1518999999998</v>
      </c>
      <c r="D27" s="20"/>
      <c r="E27" s="12"/>
      <c r="F27" s="11"/>
      <c r="G27" s="20">
        <v>2.4E-2</v>
      </c>
      <c r="H27" s="12"/>
      <c r="I27" s="11">
        <f>C27*G27</f>
        <v>38.4756456</v>
      </c>
    </row>
    <row r="28" spans="1:9" x14ac:dyDescent="0.45">
      <c r="A28" s="94" t="s">
        <v>34</v>
      </c>
      <c r="B28" s="14"/>
      <c r="C28" s="29">
        <f t="shared" si="0"/>
        <v>1603.1518999999998</v>
      </c>
      <c r="D28" s="20">
        <v>2.4E-2</v>
      </c>
      <c r="E28" s="12"/>
      <c r="F28" s="11">
        <f t="shared" ref="F28:F30" si="2">C28*D28</f>
        <v>38.4756456</v>
      </c>
      <c r="G28" s="20"/>
      <c r="H28" s="12"/>
      <c r="I28" s="13"/>
    </row>
    <row r="29" spans="1:9" x14ac:dyDescent="0.45">
      <c r="A29" s="94" t="s">
        <v>35</v>
      </c>
      <c r="B29" s="14"/>
      <c r="C29" s="29">
        <f t="shared" si="0"/>
        <v>1603.1518999999998</v>
      </c>
      <c r="D29" s="20">
        <v>6.8000000000000005E-2</v>
      </c>
      <c r="E29" s="12"/>
      <c r="F29" s="11">
        <f t="shared" si="2"/>
        <v>109.01432919999999</v>
      </c>
      <c r="G29" s="20"/>
      <c r="H29" s="12"/>
      <c r="I29" s="13"/>
    </row>
    <row r="30" spans="1:9" ht="28.15" x14ac:dyDescent="0.45">
      <c r="A30" s="94" t="s">
        <v>36</v>
      </c>
      <c r="B30" s="14"/>
      <c r="C30" s="29">
        <f t="shared" si="0"/>
        <v>1603.1518999999998</v>
      </c>
      <c r="D30" s="20">
        <v>5.0000000000000001E-3</v>
      </c>
      <c r="E30" s="12"/>
      <c r="F30" s="11">
        <f t="shared" si="2"/>
        <v>8.0157594999999997</v>
      </c>
      <c r="G30" s="20"/>
      <c r="H30" s="12"/>
      <c r="I30" s="13"/>
    </row>
    <row r="31" spans="1:9" x14ac:dyDescent="0.45">
      <c r="A31" s="94" t="s">
        <v>37</v>
      </c>
      <c r="B31" s="14"/>
      <c r="C31" s="29">
        <f t="shared" si="0"/>
        <v>1603.1518999999998</v>
      </c>
      <c r="D31" s="20"/>
      <c r="E31" s="12"/>
      <c r="F31" s="11"/>
      <c r="G31" s="20">
        <v>5.0000000000000001E-3</v>
      </c>
      <c r="H31" s="12"/>
      <c r="I31" s="11">
        <f>C31*G31</f>
        <v>8.0157594999999997</v>
      </c>
    </row>
    <row r="32" spans="1:9" x14ac:dyDescent="0.45">
      <c r="A32" s="94" t="s">
        <v>38</v>
      </c>
      <c r="B32" s="14"/>
      <c r="C32" s="29">
        <f t="shared" si="0"/>
        <v>1603.1518999999998</v>
      </c>
      <c r="D32" s="20"/>
      <c r="E32" s="12"/>
      <c r="F32" s="11"/>
      <c r="G32" s="20">
        <v>4.0500000000000001E-2</v>
      </c>
      <c r="H32" s="12"/>
      <c r="I32" s="11">
        <f t="shared" ref="I32:I38" si="3">C32*G32</f>
        <v>64.927651949999998</v>
      </c>
    </row>
    <row r="33" spans="1:9" x14ac:dyDescent="0.45">
      <c r="A33" s="94" t="s">
        <v>39</v>
      </c>
      <c r="B33" s="14"/>
      <c r="C33" s="29">
        <f t="shared" si="0"/>
        <v>1603.1518999999998</v>
      </c>
      <c r="D33" s="20"/>
      <c r="E33" s="12"/>
      <c r="F33" s="11"/>
      <c r="G33" s="20">
        <v>1.5E-3</v>
      </c>
      <c r="H33" s="12"/>
      <c r="I33" s="11">
        <f t="shared" si="3"/>
        <v>2.40472785</v>
      </c>
    </row>
    <row r="34" spans="1:9" x14ac:dyDescent="0.45">
      <c r="A34" s="88" t="s">
        <v>40</v>
      </c>
      <c r="B34" s="14"/>
      <c r="C34" s="29">
        <f t="shared" si="0"/>
        <v>1603.1518999999998</v>
      </c>
      <c r="D34" s="20"/>
      <c r="E34" s="12"/>
      <c r="F34" s="11"/>
      <c r="G34" s="20">
        <v>0.2</v>
      </c>
      <c r="H34" s="12"/>
      <c r="I34" s="11">
        <f t="shared" si="3"/>
        <v>320.63038</v>
      </c>
    </row>
    <row r="35" spans="1:9" ht="28.15" x14ac:dyDescent="0.45">
      <c r="A35" s="94" t="s">
        <v>41</v>
      </c>
      <c r="B35" s="14"/>
      <c r="C35" s="29">
        <f t="shared" si="0"/>
        <v>1603.1518999999998</v>
      </c>
      <c r="D35" s="20"/>
      <c r="E35" s="12"/>
      <c r="F35" s="11"/>
      <c r="G35" s="20">
        <v>0.01</v>
      </c>
      <c r="H35" s="12"/>
      <c r="I35" s="11">
        <f t="shared" si="3"/>
        <v>16.031518999999999</v>
      </c>
    </row>
    <row r="36" spans="1:9" x14ac:dyDescent="0.45">
      <c r="A36" s="94" t="s">
        <v>42</v>
      </c>
      <c r="B36" s="14"/>
      <c r="C36" s="29">
        <f t="shared" si="0"/>
        <v>1603.1518999999998</v>
      </c>
      <c r="D36" s="20"/>
      <c r="E36" s="12"/>
      <c r="F36" s="11"/>
      <c r="G36" s="20">
        <v>0.01</v>
      </c>
      <c r="H36" s="12"/>
      <c r="I36" s="11">
        <f t="shared" si="3"/>
        <v>16.031518999999999</v>
      </c>
    </row>
    <row r="37" spans="1:9" x14ac:dyDescent="0.45">
      <c r="A37" s="94" t="s">
        <v>59</v>
      </c>
      <c r="B37" s="14"/>
      <c r="C37" s="29">
        <f t="shared" si="0"/>
        <v>1603.1518999999998</v>
      </c>
      <c r="D37" s="20"/>
      <c r="E37" s="12"/>
      <c r="F37" s="11"/>
      <c r="G37" s="20">
        <v>5.8999999999999999E-3</v>
      </c>
      <c r="H37" s="12"/>
      <c r="I37" s="11">
        <f t="shared" si="3"/>
        <v>9.4585962099999996</v>
      </c>
    </row>
    <row r="38" spans="1:9" ht="14.65" thickBot="1" x14ac:dyDescent="0.5">
      <c r="A38" s="95" t="s">
        <v>60</v>
      </c>
      <c r="B38" s="15"/>
      <c r="C38" s="30">
        <f t="shared" si="0"/>
        <v>1603.1518999999998</v>
      </c>
      <c r="D38" s="23"/>
      <c r="E38" s="16"/>
      <c r="F38" s="31"/>
      <c r="G38" s="23">
        <v>8.9999999999999998E-4</v>
      </c>
      <c r="H38" s="16"/>
      <c r="I38" s="31">
        <f t="shared" si="3"/>
        <v>1.4428367099999999</v>
      </c>
    </row>
    <row r="39" spans="1:9" ht="15.4" thickBot="1" x14ac:dyDescent="0.5">
      <c r="A39" s="78"/>
      <c r="B39" s="79"/>
      <c r="C39" s="80"/>
      <c r="D39" s="80"/>
      <c r="E39" s="79"/>
      <c r="F39" s="79"/>
      <c r="G39" s="81"/>
      <c r="H39" s="79"/>
      <c r="I39" s="79"/>
    </row>
    <row r="40" spans="1:9" ht="14.65" thickBot="1" x14ac:dyDescent="0.5">
      <c r="A40" s="82" t="s">
        <v>28</v>
      </c>
      <c r="B40" s="83"/>
      <c r="C40" s="84"/>
      <c r="D40" s="85">
        <f>SUM(D18:D38)</f>
        <v>0.10100000000000001</v>
      </c>
      <c r="E40" s="33"/>
      <c r="F40" s="33">
        <f>SUM(F22:F38)</f>
        <v>226.2683419</v>
      </c>
      <c r="G40" s="33">
        <f>SUM(G18:G38)</f>
        <v>0.42446000000000006</v>
      </c>
      <c r="H40" s="33"/>
      <c r="I40" s="33">
        <f>SUM(I23:I38)</f>
        <v>680.47385547400006</v>
      </c>
    </row>
    <row r="41" spans="1:9" ht="14.65" thickBot="1" x14ac:dyDescent="0.5">
      <c r="A41" s="86" t="s">
        <v>23</v>
      </c>
      <c r="B41" s="86"/>
      <c r="C41" s="74">
        <f>F18+F19-F40</f>
        <v>1509.1835580999998</v>
      </c>
      <c r="D41" s="74"/>
      <c r="E41" s="74"/>
      <c r="F41" s="74"/>
      <c r="G41" s="74"/>
      <c r="H41" s="74"/>
      <c r="I41" s="74"/>
    </row>
    <row r="42" spans="1:9" ht="14.65" thickBot="1" x14ac:dyDescent="0.5">
      <c r="A42" s="86" t="s">
        <v>24</v>
      </c>
      <c r="B42" s="86"/>
      <c r="C42" s="85"/>
      <c r="D42" s="87">
        <v>1.4E-2</v>
      </c>
      <c r="E42" s="33"/>
      <c r="F42" s="33"/>
      <c r="G42" s="33">
        <f>C41*D42</f>
        <v>21.128569813399999</v>
      </c>
      <c r="H42" s="33"/>
      <c r="I42" s="33"/>
    </row>
    <row r="43" spans="1:9" ht="14.65" thickBot="1" x14ac:dyDescent="0.5">
      <c r="A43" s="82" t="s">
        <v>43</v>
      </c>
      <c r="B43" s="83"/>
      <c r="C43" s="83"/>
      <c r="D43" s="83"/>
      <c r="E43" s="83"/>
      <c r="F43" s="83"/>
      <c r="G43" s="83"/>
      <c r="H43" s="84"/>
      <c r="I43" s="39">
        <f>C41-G42</f>
        <v>1488.0549882865998</v>
      </c>
    </row>
  </sheetData>
  <mergeCells count="11">
    <mergeCell ref="G16:I16"/>
    <mergeCell ref="A1:D9"/>
    <mergeCell ref="A16:A17"/>
    <mergeCell ref="B16:B17"/>
    <mergeCell ref="C16:C17"/>
    <mergeCell ref="D16:F16"/>
    <mergeCell ref="A40:C40"/>
    <mergeCell ref="A41:B41"/>
    <mergeCell ref="C41:I41"/>
    <mergeCell ref="A42:B42"/>
    <mergeCell ref="A43:H43"/>
  </mergeCells>
  <hyperlinks>
    <hyperlink ref="G31" r:id="rId1" display="https://www.urssaf.fr/portail/home/taux-et-baremes/taux-de-cotisations/les-employeurs/les-taux-de-cotisations-de-droit.html" xr:uid="{079ACF56-B53C-429A-BC65-7617B847BA5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3"/>
  <sheetViews>
    <sheetView workbookViewId="0">
      <selection activeCell="A10" sqref="A10:XFD10"/>
    </sheetView>
  </sheetViews>
  <sheetFormatPr baseColWidth="10" defaultRowHeight="14.25" x14ac:dyDescent="0.45"/>
  <cols>
    <col min="1" max="1" width="32.73046875" style="66" customWidth="1"/>
  </cols>
  <sheetData>
    <row r="1" spans="1:9" ht="17.649999999999999" x14ac:dyDescent="0.5">
      <c r="A1" s="47" t="s">
        <v>44</v>
      </c>
      <c r="B1" s="48"/>
      <c r="C1" s="48"/>
      <c r="D1" s="49"/>
      <c r="E1" s="2"/>
      <c r="F1" s="40" t="s">
        <v>0</v>
      </c>
      <c r="G1" s="41"/>
      <c r="H1" s="41"/>
      <c r="I1" s="41"/>
    </row>
    <row r="2" spans="1:9" ht="17.649999999999999" x14ac:dyDescent="0.5">
      <c r="A2" s="50"/>
      <c r="B2" s="51"/>
      <c r="C2" s="51"/>
      <c r="D2" s="52"/>
      <c r="E2" s="2"/>
      <c r="F2" s="42" t="s">
        <v>47</v>
      </c>
      <c r="G2" s="41"/>
      <c r="H2" s="41"/>
      <c r="I2" s="41"/>
    </row>
    <row r="3" spans="1:9" ht="17.649999999999999" x14ac:dyDescent="0.5">
      <c r="A3" s="50"/>
      <c r="B3" s="51"/>
      <c r="C3" s="51"/>
      <c r="D3" s="52"/>
      <c r="E3" s="2"/>
      <c r="F3" s="42" t="s">
        <v>48</v>
      </c>
      <c r="G3" s="41"/>
      <c r="H3" s="41"/>
      <c r="I3" s="41"/>
    </row>
    <row r="4" spans="1:9" ht="17.649999999999999" x14ac:dyDescent="0.5">
      <c r="A4" s="50"/>
      <c r="B4" s="51"/>
      <c r="C4" s="51"/>
      <c r="D4" s="52"/>
      <c r="E4" s="2"/>
      <c r="F4" s="42"/>
      <c r="G4" s="41"/>
      <c r="H4" s="41"/>
      <c r="I4" s="41"/>
    </row>
    <row r="5" spans="1:9" ht="17.649999999999999" x14ac:dyDescent="0.5">
      <c r="A5" s="50"/>
      <c r="B5" s="51"/>
      <c r="C5" s="51"/>
      <c r="D5" s="52"/>
      <c r="E5" s="2"/>
      <c r="F5" s="42"/>
      <c r="G5" s="41"/>
      <c r="H5" s="41"/>
      <c r="I5" s="41"/>
    </row>
    <row r="6" spans="1:9" ht="17.649999999999999" x14ac:dyDescent="0.5">
      <c r="A6" s="50"/>
      <c r="B6" s="51"/>
      <c r="C6" s="51"/>
      <c r="D6" s="52"/>
      <c r="E6" s="2"/>
      <c r="F6" s="42"/>
      <c r="G6" s="41"/>
      <c r="H6" s="41"/>
      <c r="I6" s="41"/>
    </row>
    <row r="7" spans="1:9" ht="17.649999999999999" x14ac:dyDescent="0.5">
      <c r="A7" s="50"/>
      <c r="B7" s="51"/>
      <c r="C7" s="51"/>
      <c r="D7" s="52"/>
      <c r="E7" s="2"/>
      <c r="F7" s="42" t="s">
        <v>2</v>
      </c>
      <c r="G7" s="41"/>
      <c r="H7" s="41"/>
      <c r="I7" s="41"/>
    </row>
    <row r="8" spans="1:9" ht="17.649999999999999" x14ac:dyDescent="0.5">
      <c r="A8" s="50"/>
      <c r="B8" s="51"/>
      <c r="C8" s="51"/>
      <c r="D8" s="52"/>
      <c r="E8" s="2"/>
      <c r="F8" s="42" t="s">
        <v>3</v>
      </c>
      <c r="G8" s="41"/>
      <c r="H8" s="41"/>
      <c r="I8" s="41"/>
    </row>
    <row r="9" spans="1:9" ht="18" thickBot="1" x14ac:dyDescent="0.55000000000000004">
      <c r="A9" s="53"/>
      <c r="B9" s="54"/>
      <c r="C9" s="54"/>
      <c r="D9" s="55"/>
      <c r="E9" s="2"/>
      <c r="F9" s="42" t="s">
        <v>4</v>
      </c>
      <c r="G9" s="41"/>
      <c r="H9" s="41"/>
      <c r="I9" s="41"/>
    </row>
    <row r="10" spans="1:9" ht="17.649999999999999" x14ac:dyDescent="0.5">
      <c r="A10" s="68" t="s">
        <v>5</v>
      </c>
      <c r="B10" s="5" t="s">
        <v>6</v>
      </c>
      <c r="C10" s="3"/>
      <c r="D10" s="3"/>
      <c r="E10" s="2"/>
      <c r="F10" s="41"/>
      <c r="G10" s="41"/>
      <c r="H10" s="41"/>
      <c r="I10" s="41"/>
    </row>
    <row r="11" spans="1:9" ht="17.649999999999999" x14ac:dyDescent="0.5">
      <c r="A11" s="69" t="s">
        <v>7</v>
      </c>
      <c r="B11" s="5" t="s">
        <v>8</v>
      </c>
      <c r="C11" s="3"/>
      <c r="D11" s="3"/>
      <c r="E11" s="2"/>
      <c r="F11" s="41"/>
      <c r="G11" s="41"/>
      <c r="H11" s="41"/>
      <c r="I11" s="41"/>
    </row>
    <row r="12" spans="1:9" ht="17.649999999999999" x14ac:dyDescent="0.5">
      <c r="A12" s="69" t="s">
        <v>9</v>
      </c>
      <c r="B12" s="5" t="s">
        <v>10</v>
      </c>
      <c r="C12" s="3"/>
      <c r="D12" s="3"/>
      <c r="E12" s="2"/>
      <c r="F12" s="41"/>
      <c r="G12" s="41"/>
      <c r="H12" s="41"/>
      <c r="I12" s="41"/>
    </row>
    <row r="13" spans="1:9" x14ac:dyDescent="0.45">
      <c r="A13" s="69" t="s">
        <v>11</v>
      </c>
      <c r="B13" s="5" t="s">
        <v>12</v>
      </c>
      <c r="C13" s="3"/>
      <c r="D13" s="3"/>
      <c r="E13" s="2"/>
      <c r="F13" s="2"/>
      <c r="G13" s="2"/>
      <c r="H13" s="2"/>
      <c r="I13" s="2"/>
    </row>
    <row r="14" spans="1:9" x14ac:dyDescent="0.45">
      <c r="A14" s="69" t="s">
        <v>13</v>
      </c>
      <c r="B14" s="7">
        <v>100</v>
      </c>
      <c r="C14" s="3"/>
      <c r="D14" s="3"/>
      <c r="E14" s="2"/>
      <c r="F14" s="2"/>
      <c r="G14" s="2"/>
      <c r="H14" s="2"/>
      <c r="I14" s="2"/>
    </row>
    <row r="15" spans="1:9" ht="14.65" thickBot="1" x14ac:dyDescent="0.5">
      <c r="A15" s="67"/>
      <c r="B15" s="2"/>
      <c r="C15" s="3"/>
      <c r="D15" s="3"/>
      <c r="E15" s="2"/>
      <c r="F15" s="2"/>
      <c r="G15" s="2"/>
      <c r="H15" s="2"/>
      <c r="I15" s="2"/>
    </row>
    <row r="16" spans="1:9" ht="14.65" thickBot="1" x14ac:dyDescent="0.5">
      <c r="A16" s="70" t="s">
        <v>14</v>
      </c>
      <c r="B16" s="56" t="s">
        <v>15</v>
      </c>
      <c r="C16" s="56" t="s">
        <v>16</v>
      </c>
      <c r="D16" s="58" t="s">
        <v>20</v>
      </c>
      <c r="E16" s="59"/>
      <c r="F16" s="60"/>
      <c r="G16" s="61" t="s">
        <v>17</v>
      </c>
      <c r="H16" s="62"/>
      <c r="I16" s="63"/>
    </row>
    <row r="17" spans="1:9" ht="14.65" thickBot="1" x14ac:dyDescent="0.5">
      <c r="A17" s="71"/>
      <c r="B17" s="57"/>
      <c r="C17" s="57"/>
      <c r="D17" s="36" t="s">
        <v>18</v>
      </c>
      <c r="E17" s="37" t="s">
        <v>19</v>
      </c>
      <c r="F17" s="38" t="s">
        <v>27</v>
      </c>
      <c r="G17" s="36" t="s">
        <v>18</v>
      </c>
      <c r="H17" s="37" t="s">
        <v>19</v>
      </c>
      <c r="I17" s="38" t="s">
        <v>27</v>
      </c>
    </row>
    <row r="18" spans="1:9" x14ac:dyDescent="0.45">
      <c r="A18" s="65" t="s">
        <v>21</v>
      </c>
      <c r="B18" s="9">
        <v>151.66999999999999</v>
      </c>
      <c r="C18" s="9">
        <v>10.57</v>
      </c>
      <c r="D18" s="20"/>
      <c r="E18" s="10"/>
      <c r="F18" s="11">
        <f>B18*C18</f>
        <v>1603.1518999999998</v>
      </c>
      <c r="G18" s="19"/>
      <c r="H18" s="10"/>
      <c r="I18" s="11"/>
    </row>
    <row r="19" spans="1:9" x14ac:dyDescent="0.45">
      <c r="A19" s="65" t="s">
        <v>22</v>
      </c>
      <c r="B19" s="9">
        <v>20</v>
      </c>
      <c r="C19" s="9">
        <v>6.3</v>
      </c>
      <c r="D19" s="20"/>
      <c r="E19" s="12"/>
      <c r="F19" s="11">
        <f>B19*C19</f>
        <v>126</v>
      </c>
      <c r="G19" s="19"/>
      <c r="H19" s="12"/>
      <c r="I19" s="13"/>
    </row>
    <row r="20" spans="1:9" x14ac:dyDescent="0.45">
      <c r="A20" s="65"/>
      <c r="B20" s="14"/>
      <c r="C20" s="14"/>
      <c r="D20" s="20"/>
      <c r="E20" s="12"/>
      <c r="F20" s="13"/>
      <c r="G20" s="19"/>
      <c r="H20" s="12"/>
      <c r="I20" s="13"/>
    </row>
    <row r="21" spans="1:9" x14ac:dyDescent="0.45">
      <c r="A21" s="65"/>
      <c r="B21" s="14"/>
      <c r="C21" s="14"/>
      <c r="D21" s="20"/>
      <c r="E21" s="12"/>
      <c r="F21" s="13"/>
      <c r="G21" s="19"/>
      <c r="H21" s="12"/>
      <c r="I21" s="13"/>
    </row>
    <row r="22" spans="1:9" x14ac:dyDescent="0.45">
      <c r="A22" s="93" t="s">
        <v>25</v>
      </c>
      <c r="B22" s="14"/>
      <c r="C22" s="14">
        <v>64.349999999999994</v>
      </c>
      <c r="D22" s="20"/>
      <c r="E22" s="12"/>
      <c r="F22" s="13">
        <v>64.349999999999994</v>
      </c>
      <c r="G22" s="19"/>
      <c r="H22" s="12"/>
      <c r="I22" s="13"/>
    </row>
    <row r="23" spans="1:9" ht="42" x14ac:dyDescent="0.45">
      <c r="A23" s="94" t="s">
        <v>29</v>
      </c>
      <c r="B23" s="14"/>
      <c r="C23" s="29">
        <f t="shared" ref="C23:C38" si="0">$F$18</f>
        <v>1603.1518999999998</v>
      </c>
      <c r="D23" s="22"/>
      <c r="E23" s="12"/>
      <c r="F23" s="13"/>
      <c r="G23" s="20">
        <v>7.2999999999999995E-2</v>
      </c>
      <c r="H23" s="12"/>
      <c r="I23" s="11">
        <f>C23*G23</f>
        <v>117.03008869999998</v>
      </c>
    </row>
    <row r="24" spans="1:9" x14ac:dyDescent="0.45">
      <c r="A24" s="94" t="s">
        <v>30</v>
      </c>
      <c r="B24" s="14"/>
      <c r="C24" s="29">
        <f t="shared" si="0"/>
        <v>1603.1518999999998</v>
      </c>
      <c r="D24" s="24">
        <v>4.0000000000000001E-3</v>
      </c>
      <c r="E24" s="12"/>
      <c r="F24" s="11">
        <f>C24*D24</f>
        <v>6.4126075999999994</v>
      </c>
      <c r="G24" s="20">
        <v>1.9E-2</v>
      </c>
      <c r="H24" s="12"/>
      <c r="I24" s="11">
        <f t="shared" ref="I24:I25" si="1">C24*G24</f>
        <v>30.459886099999995</v>
      </c>
    </row>
    <row r="25" spans="1:9" x14ac:dyDescent="0.45">
      <c r="A25" s="94" t="s">
        <v>31</v>
      </c>
      <c r="B25" s="14"/>
      <c r="C25" s="29">
        <f t="shared" si="0"/>
        <v>1603.1518999999998</v>
      </c>
      <c r="D25" s="22"/>
      <c r="E25" s="12"/>
      <c r="F25" s="11"/>
      <c r="G25" s="20">
        <v>3.4500000000000003E-2</v>
      </c>
      <c r="H25" s="12"/>
      <c r="I25" s="11">
        <f t="shared" si="1"/>
        <v>55.308740549999996</v>
      </c>
    </row>
    <row r="26" spans="1:9" x14ac:dyDescent="0.45">
      <c r="A26" s="94" t="s">
        <v>32</v>
      </c>
      <c r="B26" s="14"/>
      <c r="C26" s="29">
        <f t="shared" si="0"/>
        <v>1603.1518999999998</v>
      </c>
      <c r="D26" s="20"/>
      <c r="E26" s="12"/>
      <c r="F26" s="11"/>
      <c r="G26" s="21">
        <v>1.6000000000000001E-4</v>
      </c>
      <c r="H26" s="12"/>
      <c r="I26" s="11">
        <f>C26*G26</f>
        <v>0.25650430400000002</v>
      </c>
    </row>
    <row r="27" spans="1:9" x14ac:dyDescent="0.45">
      <c r="A27" s="94" t="s">
        <v>33</v>
      </c>
      <c r="B27" s="14"/>
      <c r="C27" s="29">
        <f t="shared" si="0"/>
        <v>1603.1518999999998</v>
      </c>
      <c r="D27" s="20"/>
      <c r="E27" s="12"/>
      <c r="F27" s="11"/>
      <c r="G27" s="20">
        <v>2.4E-2</v>
      </c>
      <c r="H27" s="12"/>
      <c r="I27" s="11">
        <f>C27*G27</f>
        <v>38.4756456</v>
      </c>
    </row>
    <row r="28" spans="1:9" x14ac:dyDescent="0.45">
      <c r="A28" s="94" t="s">
        <v>34</v>
      </c>
      <c r="B28" s="14"/>
      <c r="C28" s="29">
        <f t="shared" si="0"/>
        <v>1603.1518999999998</v>
      </c>
      <c r="D28" s="20">
        <v>2.4E-2</v>
      </c>
      <c r="E28" s="12"/>
      <c r="F28" s="11">
        <f t="shared" ref="F28:F30" si="2">C28*D28</f>
        <v>38.4756456</v>
      </c>
      <c r="G28" s="20"/>
      <c r="H28" s="12"/>
      <c r="I28" s="13"/>
    </row>
    <row r="29" spans="1:9" x14ac:dyDescent="0.45">
      <c r="A29" s="94" t="s">
        <v>35</v>
      </c>
      <c r="B29" s="14"/>
      <c r="C29" s="29">
        <f t="shared" si="0"/>
        <v>1603.1518999999998</v>
      </c>
      <c r="D29" s="20">
        <v>6.8000000000000005E-2</v>
      </c>
      <c r="E29" s="12"/>
      <c r="F29" s="11">
        <f t="shared" si="2"/>
        <v>109.01432919999999</v>
      </c>
      <c r="G29" s="20"/>
      <c r="H29" s="12"/>
      <c r="I29" s="13"/>
    </row>
    <row r="30" spans="1:9" ht="28.15" x14ac:dyDescent="0.45">
      <c r="A30" s="94" t="s">
        <v>36</v>
      </c>
      <c r="B30" s="14"/>
      <c r="C30" s="29">
        <f t="shared" si="0"/>
        <v>1603.1518999999998</v>
      </c>
      <c r="D30" s="20">
        <v>5.0000000000000001E-3</v>
      </c>
      <c r="E30" s="12"/>
      <c r="F30" s="11">
        <f t="shared" si="2"/>
        <v>8.0157594999999997</v>
      </c>
      <c r="G30" s="20"/>
      <c r="H30" s="12"/>
      <c r="I30" s="13"/>
    </row>
    <row r="31" spans="1:9" x14ac:dyDescent="0.45">
      <c r="A31" s="94" t="s">
        <v>37</v>
      </c>
      <c r="B31" s="14"/>
      <c r="C31" s="29">
        <f t="shared" si="0"/>
        <v>1603.1518999999998</v>
      </c>
      <c r="D31" s="20"/>
      <c r="E31" s="12"/>
      <c r="F31" s="11"/>
      <c r="G31" s="20">
        <v>5.0000000000000001E-3</v>
      </c>
      <c r="H31" s="12"/>
      <c r="I31" s="11">
        <f>C31*G31</f>
        <v>8.0157594999999997</v>
      </c>
    </row>
    <row r="32" spans="1:9" x14ac:dyDescent="0.45">
      <c r="A32" s="94" t="s">
        <v>38</v>
      </c>
      <c r="B32" s="14"/>
      <c r="C32" s="29">
        <f t="shared" si="0"/>
        <v>1603.1518999999998</v>
      </c>
      <c r="D32" s="20"/>
      <c r="E32" s="12"/>
      <c r="F32" s="11"/>
      <c r="G32" s="20">
        <v>4.0500000000000001E-2</v>
      </c>
      <c r="H32" s="12"/>
      <c r="I32" s="11">
        <f t="shared" ref="I32:I38" si="3">C32*G32</f>
        <v>64.927651949999998</v>
      </c>
    </row>
    <row r="33" spans="1:9" x14ac:dyDescent="0.45">
      <c r="A33" s="94" t="s">
        <v>39</v>
      </c>
      <c r="B33" s="14"/>
      <c r="C33" s="29">
        <f t="shared" si="0"/>
        <v>1603.1518999999998</v>
      </c>
      <c r="D33" s="20"/>
      <c r="E33" s="12"/>
      <c r="F33" s="11"/>
      <c r="G33" s="20">
        <v>1.5E-3</v>
      </c>
      <c r="H33" s="12"/>
      <c r="I33" s="11">
        <f t="shared" si="3"/>
        <v>2.40472785</v>
      </c>
    </row>
    <row r="34" spans="1:9" x14ac:dyDescent="0.45">
      <c r="A34" s="88" t="s">
        <v>40</v>
      </c>
      <c r="B34" s="14"/>
      <c r="C34" s="29">
        <f t="shared" si="0"/>
        <v>1603.1518999999998</v>
      </c>
      <c r="D34" s="20"/>
      <c r="E34" s="12"/>
      <c r="F34" s="11"/>
      <c r="G34" s="20">
        <v>0.2</v>
      </c>
      <c r="H34" s="12"/>
      <c r="I34" s="11">
        <f t="shared" si="3"/>
        <v>320.63038</v>
      </c>
    </row>
    <row r="35" spans="1:9" ht="28.15" x14ac:dyDescent="0.45">
      <c r="A35" s="94" t="s">
        <v>41</v>
      </c>
      <c r="B35" s="14"/>
      <c r="C35" s="29">
        <f t="shared" si="0"/>
        <v>1603.1518999999998</v>
      </c>
      <c r="D35" s="20"/>
      <c r="E35" s="12"/>
      <c r="F35" s="11"/>
      <c r="G35" s="20">
        <v>0.01</v>
      </c>
      <c r="H35" s="12"/>
      <c r="I35" s="11">
        <f t="shared" si="3"/>
        <v>16.031518999999999</v>
      </c>
    </row>
    <row r="36" spans="1:9" x14ac:dyDescent="0.45">
      <c r="A36" s="94" t="s">
        <v>42</v>
      </c>
      <c r="B36" s="14"/>
      <c r="C36" s="29">
        <f t="shared" si="0"/>
        <v>1603.1518999999998</v>
      </c>
      <c r="D36" s="20"/>
      <c r="E36" s="12"/>
      <c r="F36" s="11"/>
      <c r="G36" s="20">
        <v>0.01</v>
      </c>
      <c r="H36" s="12"/>
      <c r="I36" s="11">
        <f t="shared" si="3"/>
        <v>16.031518999999999</v>
      </c>
    </row>
    <row r="37" spans="1:9" x14ac:dyDescent="0.45">
      <c r="A37" s="94" t="s">
        <v>59</v>
      </c>
      <c r="B37" s="14"/>
      <c r="C37" s="29">
        <f t="shared" si="0"/>
        <v>1603.1518999999998</v>
      </c>
      <c r="D37" s="20"/>
      <c r="E37" s="12"/>
      <c r="F37" s="11"/>
      <c r="G37" s="20">
        <v>5.8999999999999999E-3</v>
      </c>
      <c r="H37" s="12"/>
      <c r="I37" s="11">
        <f t="shared" si="3"/>
        <v>9.4585962099999996</v>
      </c>
    </row>
    <row r="38" spans="1:9" ht="14.65" thickBot="1" x14ac:dyDescent="0.5">
      <c r="A38" s="95" t="s">
        <v>60</v>
      </c>
      <c r="B38" s="15"/>
      <c r="C38" s="30">
        <f t="shared" si="0"/>
        <v>1603.1518999999998</v>
      </c>
      <c r="D38" s="23"/>
      <c r="E38" s="16"/>
      <c r="F38" s="31"/>
      <c r="G38" s="23">
        <v>8.9999999999999998E-4</v>
      </c>
      <c r="H38" s="16"/>
      <c r="I38" s="31">
        <f t="shared" si="3"/>
        <v>1.4428367099999999</v>
      </c>
    </row>
    <row r="39" spans="1:9" ht="15.4" thickBot="1" x14ac:dyDescent="0.5">
      <c r="A39" s="72"/>
      <c r="B39" s="2"/>
      <c r="C39" s="3"/>
      <c r="D39" s="3"/>
      <c r="E39" s="2"/>
      <c r="F39" s="2"/>
      <c r="H39" s="2"/>
      <c r="I39" s="2"/>
    </row>
    <row r="40" spans="1:9" ht="14.65" thickBot="1" x14ac:dyDescent="0.5">
      <c r="A40" s="43" t="s">
        <v>28</v>
      </c>
      <c r="B40" s="44"/>
      <c r="C40" s="45"/>
      <c r="D40" s="32">
        <f>SUM(D18:D38)</f>
        <v>0.10100000000000001</v>
      </c>
      <c r="E40" s="18"/>
      <c r="F40" s="33">
        <f>SUM(F22:F38)</f>
        <v>226.2683419</v>
      </c>
      <c r="G40" s="34">
        <f>SUM(G18:G38)</f>
        <v>0.42446000000000006</v>
      </c>
      <c r="H40" s="18"/>
      <c r="I40" s="33">
        <f>SUM(I23:I38)</f>
        <v>680.47385547400006</v>
      </c>
    </row>
    <row r="41" spans="1:9" ht="14.65" thickBot="1" x14ac:dyDescent="0.5">
      <c r="A41" s="46" t="s">
        <v>23</v>
      </c>
      <c r="B41" s="46"/>
      <c r="C41" s="74">
        <f>F18+F19-F40</f>
        <v>1502.8835580999998</v>
      </c>
      <c r="D41" s="75"/>
      <c r="E41" s="75"/>
      <c r="F41" s="75"/>
      <c r="G41" s="75"/>
      <c r="H41" s="75"/>
      <c r="I41" s="75"/>
    </row>
    <row r="42" spans="1:9" ht="14.65" thickBot="1" x14ac:dyDescent="0.5">
      <c r="A42" s="46" t="s">
        <v>24</v>
      </c>
      <c r="B42" s="46"/>
      <c r="C42" s="17"/>
      <c r="D42" s="35">
        <v>1.4E-2</v>
      </c>
      <c r="E42" s="18"/>
      <c r="F42" s="18"/>
      <c r="G42" s="33">
        <f>C41*D42</f>
        <v>21.040369813399998</v>
      </c>
      <c r="H42" s="18"/>
      <c r="I42" s="18"/>
    </row>
    <row r="43" spans="1:9" ht="14.65" thickBot="1" x14ac:dyDescent="0.5">
      <c r="A43" s="43" t="s">
        <v>43</v>
      </c>
      <c r="B43" s="44"/>
      <c r="C43" s="44"/>
      <c r="D43" s="44"/>
      <c r="E43" s="44"/>
      <c r="F43" s="44"/>
      <c r="G43" s="44"/>
      <c r="H43" s="45"/>
      <c r="I43" s="39">
        <f>C41-G42</f>
        <v>1481.8431882865998</v>
      </c>
    </row>
  </sheetData>
  <mergeCells count="11">
    <mergeCell ref="G16:I16"/>
    <mergeCell ref="A1:D9"/>
    <mergeCell ref="A16:A17"/>
    <mergeCell ref="B16:B17"/>
    <mergeCell ref="C16:C17"/>
    <mergeCell ref="D16:F16"/>
    <mergeCell ref="A40:C40"/>
    <mergeCell ref="A41:B41"/>
    <mergeCell ref="C41:I41"/>
    <mergeCell ref="A42:B42"/>
    <mergeCell ref="A43:H43"/>
  </mergeCells>
  <hyperlinks>
    <hyperlink ref="G31" r:id="rId1" display="https://www.urssaf.fr/portail/home/taux-et-baremes/taux-de-cotisations/les-employeurs/les-taux-de-cotisations-de-droit.html" xr:uid="{FF8558EC-67C4-439B-81BB-EE35DDF82E3C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2D866-40E3-437B-BEED-AAEB3EB2AA17}">
  <dimension ref="A1:I43"/>
  <sheetViews>
    <sheetView topLeftCell="A4" workbookViewId="0">
      <selection activeCell="A10" sqref="A10:XFD10"/>
    </sheetView>
  </sheetViews>
  <sheetFormatPr baseColWidth="10" defaultRowHeight="14.25" x14ac:dyDescent="0.45"/>
  <cols>
    <col min="1" max="1" width="32.86328125" style="66" customWidth="1"/>
  </cols>
  <sheetData>
    <row r="1" spans="1:9" ht="17.649999999999999" x14ac:dyDescent="0.5">
      <c r="A1" s="47" t="s">
        <v>44</v>
      </c>
      <c r="B1" s="48"/>
      <c r="C1" s="48"/>
      <c r="D1" s="49"/>
      <c r="E1" s="2"/>
      <c r="F1" s="40" t="s">
        <v>0</v>
      </c>
      <c r="G1" s="41"/>
      <c r="H1" s="41"/>
      <c r="I1" s="41"/>
    </row>
    <row r="2" spans="1:9" ht="17.649999999999999" x14ac:dyDescent="0.5">
      <c r="A2" s="50"/>
      <c r="B2" s="51"/>
      <c r="C2" s="51"/>
      <c r="D2" s="52"/>
      <c r="E2" s="2"/>
      <c r="F2" s="42" t="s">
        <v>49</v>
      </c>
      <c r="G2" s="41"/>
      <c r="H2" s="41"/>
      <c r="I2" s="41"/>
    </row>
    <row r="3" spans="1:9" ht="17.649999999999999" x14ac:dyDescent="0.5">
      <c r="A3" s="50"/>
      <c r="B3" s="51"/>
      <c r="C3" s="51"/>
      <c r="D3" s="52"/>
      <c r="E3" s="2"/>
      <c r="F3" s="42" t="s">
        <v>50</v>
      </c>
      <c r="G3" s="41"/>
      <c r="H3" s="41"/>
      <c r="I3" s="41"/>
    </row>
    <row r="4" spans="1:9" ht="17.649999999999999" x14ac:dyDescent="0.5">
      <c r="A4" s="50"/>
      <c r="B4" s="51"/>
      <c r="C4" s="51"/>
      <c r="D4" s="52"/>
      <c r="E4" s="2"/>
      <c r="F4" s="42"/>
      <c r="G4" s="41"/>
      <c r="H4" s="41"/>
      <c r="I4" s="41"/>
    </row>
    <row r="5" spans="1:9" ht="17.649999999999999" x14ac:dyDescent="0.5">
      <c r="A5" s="50"/>
      <c r="B5" s="51"/>
      <c r="C5" s="51"/>
      <c r="D5" s="52"/>
      <c r="E5" s="2"/>
      <c r="F5" s="42"/>
      <c r="G5" s="41"/>
      <c r="H5" s="41"/>
      <c r="I5" s="41"/>
    </row>
    <row r="6" spans="1:9" ht="17.649999999999999" x14ac:dyDescent="0.5">
      <c r="A6" s="50"/>
      <c r="B6" s="51"/>
      <c r="C6" s="51"/>
      <c r="D6" s="52"/>
      <c r="E6" s="2"/>
      <c r="F6" s="42"/>
      <c r="G6" s="41"/>
      <c r="H6" s="41"/>
      <c r="I6" s="41"/>
    </row>
    <row r="7" spans="1:9" ht="17.649999999999999" x14ac:dyDescent="0.5">
      <c r="A7" s="50"/>
      <c r="B7" s="51"/>
      <c r="C7" s="51"/>
      <c r="D7" s="52"/>
      <c r="E7" s="2"/>
      <c r="F7" s="42" t="s">
        <v>2</v>
      </c>
      <c r="G7" s="41"/>
      <c r="H7" s="41"/>
      <c r="I7" s="41"/>
    </row>
    <row r="8" spans="1:9" ht="17.649999999999999" x14ac:dyDescent="0.5">
      <c r="A8" s="50"/>
      <c r="B8" s="51"/>
      <c r="C8" s="51"/>
      <c r="D8" s="52"/>
      <c r="E8" s="2"/>
      <c r="F8" s="42" t="s">
        <v>3</v>
      </c>
      <c r="G8" s="41"/>
      <c r="H8" s="41"/>
      <c r="I8" s="41"/>
    </row>
    <row r="9" spans="1:9" ht="18" thickBot="1" x14ac:dyDescent="0.55000000000000004">
      <c r="A9" s="53"/>
      <c r="B9" s="54"/>
      <c r="C9" s="54"/>
      <c r="D9" s="55"/>
      <c r="E9" s="2"/>
      <c r="F9" s="42" t="s">
        <v>4</v>
      </c>
      <c r="G9" s="41"/>
      <c r="H9" s="41"/>
      <c r="I9" s="41"/>
    </row>
    <row r="10" spans="1:9" ht="17.649999999999999" x14ac:dyDescent="0.5">
      <c r="A10" s="68" t="s">
        <v>5</v>
      </c>
      <c r="B10" s="5" t="s">
        <v>6</v>
      </c>
      <c r="C10" s="3"/>
      <c r="D10" s="3"/>
      <c r="E10" s="2"/>
      <c r="F10" s="41"/>
      <c r="G10" s="41"/>
      <c r="H10" s="41"/>
      <c r="I10" s="41"/>
    </row>
    <row r="11" spans="1:9" ht="17.649999999999999" x14ac:dyDescent="0.5">
      <c r="A11" s="69" t="s">
        <v>7</v>
      </c>
      <c r="B11" s="5" t="s">
        <v>8</v>
      </c>
      <c r="C11" s="3"/>
      <c r="D11" s="3"/>
      <c r="E11" s="2"/>
      <c r="F11" s="41"/>
      <c r="G11" s="41"/>
      <c r="H11" s="41"/>
      <c r="I11" s="41"/>
    </row>
    <row r="12" spans="1:9" ht="17.649999999999999" x14ac:dyDescent="0.5">
      <c r="A12" s="69" t="s">
        <v>9</v>
      </c>
      <c r="B12" s="5" t="s">
        <v>10</v>
      </c>
      <c r="C12" s="3"/>
      <c r="D12" s="3"/>
      <c r="E12" s="2"/>
      <c r="F12" s="41"/>
      <c r="G12" s="41"/>
      <c r="H12" s="41"/>
      <c r="I12" s="41"/>
    </row>
    <row r="13" spans="1:9" x14ac:dyDescent="0.45">
      <c r="A13" s="69" t="s">
        <v>11</v>
      </c>
      <c r="B13" s="5" t="s">
        <v>12</v>
      </c>
      <c r="C13" s="3"/>
      <c r="D13" s="3"/>
      <c r="E13" s="2"/>
      <c r="F13" s="2"/>
      <c r="G13" s="2"/>
      <c r="H13" s="2"/>
      <c r="I13" s="2"/>
    </row>
    <row r="14" spans="1:9" x14ac:dyDescent="0.45">
      <c r="A14" s="69" t="s">
        <v>13</v>
      </c>
      <c r="B14" s="7">
        <v>100</v>
      </c>
      <c r="C14" s="3"/>
      <c r="D14" s="3"/>
      <c r="E14" s="2"/>
      <c r="F14" s="2"/>
      <c r="G14" s="2"/>
      <c r="H14" s="2"/>
      <c r="I14" s="2"/>
    </row>
    <row r="15" spans="1:9" ht="14.65" thickBot="1" x14ac:dyDescent="0.5">
      <c r="A15" s="67"/>
      <c r="B15" s="2"/>
      <c r="C15" s="3"/>
      <c r="D15" s="3"/>
      <c r="E15" s="2"/>
      <c r="F15" s="2"/>
      <c r="G15" s="2"/>
      <c r="H15" s="2"/>
      <c r="I15" s="2"/>
    </row>
    <row r="16" spans="1:9" ht="14.65" thickBot="1" x14ac:dyDescent="0.5">
      <c r="A16" s="70" t="s">
        <v>14</v>
      </c>
      <c r="B16" s="56" t="s">
        <v>15</v>
      </c>
      <c r="C16" s="56" t="s">
        <v>16</v>
      </c>
      <c r="D16" s="58" t="s">
        <v>20</v>
      </c>
      <c r="E16" s="59"/>
      <c r="F16" s="60"/>
      <c r="G16" s="61" t="s">
        <v>17</v>
      </c>
      <c r="H16" s="62"/>
      <c r="I16" s="63"/>
    </row>
    <row r="17" spans="1:9" ht="14.65" thickBot="1" x14ac:dyDescent="0.5">
      <c r="A17" s="71"/>
      <c r="B17" s="57"/>
      <c r="C17" s="57"/>
      <c r="D17" s="36" t="s">
        <v>18</v>
      </c>
      <c r="E17" s="37" t="s">
        <v>19</v>
      </c>
      <c r="F17" s="38" t="s">
        <v>27</v>
      </c>
      <c r="G17" s="36" t="s">
        <v>18</v>
      </c>
      <c r="H17" s="37" t="s">
        <v>19</v>
      </c>
      <c r="I17" s="38" t="s">
        <v>27</v>
      </c>
    </row>
    <row r="18" spans="1:9" x14ac:dyDescent="0.45">
      <c r="A18" s="65" t="s">
        <v>21</v>
      </c>
      <c r="B18" s="9">
        <v>151.66999999999999</v>
      </c>
      <c r="C18" s="9">
        <v>10.57</v>
      </c>
      <c r="D18" s="20"/>
      <c r="E18" s="10"/>
      <c r="F18" s="11">
        <f>B18*C18</f>
        <v>1603.1518999999998</v>
      </c>
      <c r="G18" s="20"/>
      <c r="H18" s="10"/>
      <c r="I18" s="11"/>
    </row>
    <row r="19" spans="1:9" x14ac:dyDescent="0.45">
      <c r="A19" s="65" t="s">
        <v>22</v>
      </c>
      <c r="B19" s="9">
        <v>23</v>
      </c>
      <c r="C19" s="9">
        <v>6.3</v>
      </c>
      <c r="D19" s="20"/>
      <c r="E19" s="12"/>
      <c r="F19" s="11">
        <f>B19*C19</f>
        <v>144.9</v>
      </c>
      <c r="G19" s="20"/>
      <c r="H19" s="12"/>
      <c r="I19" s="13"/>
    </row>
    <row r="20" spans="1:9" x14ac:dyDescent="0.45">
      <c r="A20" s="65"/>
      <c r="B20" s="14"/>
      <c r="C20" s="14"/>
      <c r="D20" s="20"/>
      <c r="E20" s="12"/>
      <c r="F20" s="13"/>
      <c r="G20" s="20"/>
      <c r="H20" s="12"/>
      <c r="I20" s="13"/>
    </row>
    <row r="21" spans="1:9" x14ac:dyDescent="0.45">
      <c r="A21" s="65"/>
      <c r="B21" s="14"/>
      <c r="C21" s="14"/>
      <c r="D21" s="20"/>
      <c r="E21" s="12"/>
      <c r="F21" s="13"/>
      <c r="G21" s="20"/>
      <c r="H21" s="12"/>
      <c r="I21" s="13"/>
    </row>
    <row r="22" spans="1:9" x14ac:dyDescent="0.45">
      <c r="A22" s="93" t="s">
        <v>25</v>
      </c>
      <c r="B22" s="14"/>
      <c r="C22" s="14">
        <v>64.349999999999994</v>
      </c>
      <c r="D22" s="20"/>
      <c r="E22" s="12"/>
      <c r="F22" s="13">
        <v>64.349999999999994</v>
      </c>
      <c r="G22" s="19"/>
      <c r="H22" s="12"/>
      <c r="I22" s="13"/>
    </row>
    <row r="23" spans="1:9" ht="42" x14ac:dyDescent="0.45">
      <c r="A23" s="94" t="s">
        <v>29</v>
      </c>
      <c r="B23" s="14"/>
      <c r="C23" s="29">
        <f t="shared" ref="C23:C38" si="0">$F$18</f>
        <v>1603.1518999999998</v>
      </c>
      <c r="D23" s="22"/>
      <c r="E23" s="12"/>
      <c r="F23" s="13"/>
      <c r="G23" s="20">
        <v>7.2999999999999995E-2</v>
      </c>
      <c r="H23" s="12"/>
      <c r="I23" s="11">
        <f>C23*G23</f>
        <v>117.03008869999998</v>
      </c>
    </row>
    <row r="24" spans="1:9" x14ac:dyDescent="0.45">
      <c r="A24" s="94" t="s">
        <v>30</v>
      </c>
      <c r="B24" s="14"/>
      <c r="C24" s="29">
        <f t="shared" si="0"/>
        <v>1603.1518999999998</v>
      </c>
      <c r="D24" s="24">
        <v>4.0000000000000001E-3</v>
      </c>
      <c r="E24" s="12"/>
      <c r="F24" s="11">
        <f>C24*D24</f>
        <v>6.4126075999999994</v>
      </c>
      <c r="G24" s="20">
        <v>1.9E-2</v>
      </c>
      <c r="H24" s="12"/>
      <c r="I24" s="11">
        <f t="shared" ref="I24:I25" si="1">C24*G24</f>
        <v>30.459886099999995</v>
      </c>
    </row>
    <row r="25" spans="1:9" x14ac:dyDescent="0.45">
      <c r="A25" s="94" t="s">
        <v>31</v>
      </c>
      <c r="B25" s="14"/>
      <c r="C25" s="29">
        <f t="shared" si="0"/>
        <v>1603.1518999999998</v>
      </c>
      <c r="D25" s="22"/>
      <c r="E25" s="12"/>
      <c r="F25" s="11"/>
      <c r="G25" s="20">
        <v>3.4500000000000003E-2</v>
      </c>
      <c r="H25" s="12"/>
      <c r="I25" s="11">
        <f t="shared" si="1"/>
        <v>55.308740549999996</v>
      </c>
    </row>
    <row r="26" spans="1:9" x14ac:dyDescent="0.45">
      <c r="A26" s="94" t="s">
        <v>32</v>
      </c>
      <c r="B26" s="14"/>
      <c r="C26" s="29">
        <f t="shared" si="0"/>
        <v>1603.1518999999998</v>
      </c>
      <c r="D26" s="20"/>
      <c r="E26" s="12"/>
      <c r="F26" s="11"/>
      <c r="G26" s="21">
        <v>1.6000000000000001E-4</v>
      </c>
      <c r="H26" s="12"/>
      <c r="I26" s="11">
        <f>C26*G26</f>
        <v>0.25650430400000002</v>
      </c>
    </row>
    <row r="27" spans="1:9" x14ac:dyDescent="0.45">
      <c r="A27" s="94" t="s">
        <v>33</v>
      </c>
      <c r="B27" s="14"/>
      <c r="C27" s="29">
        <f t="shared" si="0"/>
        <v>1603.1518999999998</v>
      </c>
      <c r="D27" s="20"/>
      <c r="E27" s="12"/>
      <c r="F27" s="11"/>
      <c r="G27" s="20">
        <v>2.4E-2</v>
      </c>
      <c r="H27" s="12"/>
      <c r="I27" s="11">
        <f>C27*G27</f>
        <v>38.4756456</v>
      </c>
    </row>
    <row r="28" spans="1:9" x14ac:dyDescent="0.45">
      <c r="A28" s="94" t="s">
        <v>34</v>
      </c>
      <c r="B28" s="14"/>
      <c r="C28" s="29">
        <f t="shared" si="0"/>
        <v>1603.1518999999998</v>
      </c>
      <c r="D28" s="20">
        <v>2.4E-2</v>
      </c>
      <c r="E28" s="12"/>
      <c r="F28" s="11">
        <f t="shared" ref="F28:F30" si="2">C28*D28</f>
        <v>38.4756456</v>
      </c>
      <c r="G28" s="20"/>
      <c r="H28" s="12"/>
      <c r="I28" s="13"/>
    </row>
    <row r="29" spans="1:9" x14ac:dyDescent="0.45">
      <c r="A29" s="94" t="s">
        <v>35</v>
      </c>
      <c r="B29" s="14"/>
      <c r="C29" s="29">
        <f t="shared" si="0"/>
        <v>1603.1518999999998</v>
      </c>
      <c r="D29" s="20">
        <v>6.8000000000000005E-2</v>
      </c>
      <c r="E29" s="12"/>
      <c r="F29" s="11">
        <f t="shared" si="2"/>
        <v>109.01432919999999</v>
      </c>
      <c r="G29" s="20"/>
      <c r="H29" s="12"/>
      <c r="I29" s="13"/>
    </row>
    <row r="30" spans="1:9" ht="28.15" x14ac:dyDescent="0.45">
      <c r="A30" s="94" t="s">
        <v>36</v>
      </c>
      <c r="B30" s="14"/>
      <c r="C30" s="29">
        <f t="shared" si="0"/>
        <v>1603.1518999999998</v>
      </c>
      <c r="D30" s="20">
        <v>5.0000000000000001E-3</v>
      </c>
      <c r="E30" s="12"/>
      <c r="F30" s="11">
        <f t="shared" si="2"/>
        <v>8.0157594999999997</v>
      </c>
      <c r="G30" s="20"/>
      <c r="H30" s="12"/>
      <c r="I30" s="13"/>
    </row>
    <row r="31" spans="1:9" x14ac:dyDescent="0.45">
      <c r="A31" s="94" t="s">
        <v>37</v>
      </c>
      <c r="B31" s="14"/>
      <c r="C31" s="29">
        <f t="shared" si="0"/>
        <v>1603.1518999999998</v>
      </c>
      <c r="D31" s="20"/>
      <c r="E31" s="12"/>
      <c r="F31" s="11"/>
      <c r="G31" s="20">
        <v>5.0000000000000001E-3</v>
      </c>
      <c r="H31" s="12"/>
      <c r="I31" s="11">
        <f>C31*G31</f>
        <v>8.0157594999999997</v>
      </c>
    </row>
    <row r="32" spans="1:9" x14ac:dyDescent="0.45">
      <c r="A32" s="94" t="s">
        <v>38</v>
      </c>
      <c r="B32" s="14"/>
      <c r="C32" s="29">
        <f t="shared" si="0"/>
        <v>1603.1518999999998</v>
      </c>
      <c r="D32" s="20"/>
      <c r="E32" s="12"/>
      <c r="F32" s="11"/>
      <c r="G32" s="20">
        <v>4.0500000000000001E-2</v>
      </c>
      <c r="H32" s="12"/>
      <c r="I32" s="11">
        <f t="shared" ref="I32:I38" si="3">C32*G32</f>
        <v>64.927651949999998</v>
      </c>
    </row>
    <row r="33" spans="1:9" x14ac:dyDescent="0.45">
      <c r="A33" s="94" t="s">
        <v>39</v>
      </c>
      <c r="B33" s="14"/>
      <c r="C33" s="29">
        <f t="shared" si="0"/>
        <v>1603.1518999999998</v>
      </c>
      <c r="D33" s="20"/>
      <c r="E33" s="12"/>
      <c r="F33" s="11"/>
      <c r="G33" s="20">
        <v>1.5E-3</v>
      </c>
      <c r="H33" s="12"/>
      <c r="I33" s="11">
        <f t="shared" si="3"/>
        <v>2.40472785</v>
      </c>
    </row>
    <row r="34" spans="1:9" x14ac:dyDescent="0.45">
      <c r="A34" s="88" t="s">
        <v>40</v>
      </c>
      <c r="B34" s="14"/>
      <c r="C34" s="29">
        <f t="shared" si="0"/>
        <v>1603.1518999999998</v>
      </c>
      <c r="D34" s="20"/>
      <c r="E34" s="12"/>
      <c r="F34" s="11"/>
      <c r="G34" s="20">
        <v>0.2</v>
      </c>
      <c r="H34" s="12"/>
      <c r="I34" s="11">
        <f t="shared" si="3"/>
        <v>320.63038</v>
      </c>
    </row>
    <row r="35" spans="1:9" ht="28.15" x14ac:dyDescent="0.45">
      <c r="A35" s="94" t="s">
        <v>41</v>
      </c>
      <c r="B35" s="14"/>
      <c r="C35" s="29">
        <f t="shared" si="0"/>
        <v>1603.1518999999998</v>
      </c>
      <c r="D35" s="20"/>
      <c r="E35" s="12"/>
      <c r="F35" s="11"/>
      <c r="G35" s="20">
        <v>0.01</v>
      </c>
      <c r="H35" s="12"/>
      <c r="I35" s="11">
        <f t="shared" si="3"/>
        <v>16.031518999999999</v>
      </c>
    </row>
    <row r="36" spans="1:9" x14ac:dyDescent="0.45">
      <c r="A36" s="94" t="s">
        <v>42</v>
      </c>
      <c r="B36" s="14"/>
      <c r="C36" s="29">
        <f t="shared" si="0"/>
        <v>1603.1518999999998</v>
      </c>
      <c r="D36" s="20"/>
      <c r="E36" s="12"/>
      <c r="F36" s="11"/>
      <c r="G36" s="20">
        <v>0.01</v>
      </c>
      <c r="H36" s="12"/>
      <c r="I36" s="11">
        <f t="shared" si="3"/>
        <v>16.031518999999999</v>
      </c>
    </row>
    <row r="37" spans="1:9" x14ac:dyDescent="0.45">
      <c r="A37" s="94" t="s">
        <v>59</v>
      </c>
      <c r="B37" s="14"/>
      <c r="C37" s="29">
        <f t="shared" si="0"/>
        <v>1603.1518999999998</v>
      </c>
      <c r="D37" s="20"/>
      <c r="E37" s="12"/>
      <c r="F37" s="11"/>
      <c r="G37" s="20">
        <v>5.8999999999999999E-3</v>
      </c>
      <c r="H37" s="12"/>
      <c r="I37" s="11">
        <f t="shared" si="3"/>
        <v>9.4585962099999996</v>
      </c>
    </row>
    <row r="38" spans="1:9" ht="14.65" thickBot="1" x14ac:dyDescent="0.5">
      <c r="A38" s="95" t="s">
        <v>60</v>
      </c>
      <c r="B38" s="15"/>
      <c r="C38" s="30">
        <f t="shared" si="0"/>
        <v>1603.1518999999998</v>
      </c>
      <c r="D38" s="23"/>
      <c r="E38" s="16"/>
      <c r="F38" s="31"/>
      <c r="G38" s="23">
        <v>8.9999999999999998E-4</v>
      </c>
      <c r="H38" s="16"/>
      <c r="I38" s="31">
        <f t="shared" si="3"/>
        <v>1.4428367099999999</v>
      </c>
    </row>
    <row r="39" spans="1:9" ht="15.4" thickBot="1" x14ac:dyDescent="0.5">
      <c r="A39" s="72"/>
      <c r="B39" s="2"/>
      <c r="C39" s="3"/>
      <c r="D39" s="3"/>
      <c r="E39" s="2"/>
      <c r="F39" s="2"/>
      <c r="H39" s="2"/>
      <c r="I39" s="2"/>
    </row>
    <row r="40" spans="1:9" ht="14.65" thickBot="1" x14ac:dyDescent="0.5">
      <c r="A40" s="43" t="s">
        <v>28</v>
      </c>
      <c r="B40" s="44"/>
      <c r="C40" s="45"/>
      <c r="D40" s="32">
        <f>SUM(D18:D38)</f>
        <v>0.10100000000000001</v>
      </c>
      <c r="E40" s="18"/>
      <c r="F40" s="33">
        <f>SUM(F22:F38)</f>
        <v>226.2683419</v>
      </c>
      <c r="G40" s="34">
        <f>SUM(G18:G38)</f>
        <v>0.42446000000000006</v>
      </c>
      <c r="H40" s="18"/>
      <c r="I40" s="33">
        <f>SUM(I23:I38)</f>
        <v>680.47385547400006</v>
      </c>
    </row>
    <row r="41" spans="1:9" ht="14.65" thickBot="1" x14ac:dyDescent="0.5">
      <c r="A41" s="46" t="s">
        <v>23</v>
      </c>
      <c r="B41" s="46"/>
      <c r="C41" s="74">
        <f>F18+F19-F40</f>
        <v>1521.7835580999999</v>
      </c>
      <c r="D41" s="75"/>
      <c r="E41" s="75"/>
      <c r="F41" s="75"/>
      <c r="G41" s="75"/>
      <c r="H41" s="75"/>
      <c r="I41" s="75"/>
    </row>
    <row r="42" spans="1:9" ht="14.65" thickBot="1" x14ac:dyDescent="0.5">
      <c r="A42" s="46" t="s">
        <v>24</v>
      </c>
      <c r="B42" s="46"/>
      <c r="C42" s="17"/>
      <c r="D42" s="35">
        <v>1.4E-2</v>
      </c>
      <c r="E42" s="18"/>
      <c r="F42" s="18"/>
      <c r="G42" s="33">
        <f>C41*D42</f>
        <v>21.3049698134</v>
      </c>
      <c r="H42" s="18"/>
      <c r="I42" s="18"/>
    </row>
    <row r="43" spans="1:9" ht="14.65" thickBot="1" x14ac:dyDescent="0.5">
      <c r="A43" s="43" t="s">
        <v>43</v>
      </c>
      <c r="B43" s="44"/>
      <c r="C43" s="44"/>
      <c r="D43" s="44"/>
      <c r="E43" s="44"/>
      <c r="F43" s="44"/>
      <c r="G43" s="44"/>
      <c r="H43" s="45"/>
      <c r="I43" s="39">
        <f>C41-G42</f>
        <v>1500.4785882865999</v>
      </c>
    </row>
  </sheetData>
  <mergeCells count="11">
    <mergeCell ref="G16:I16"/>
    <mergeCell ref="A1:D9"/>
    <mergeCell ref="A16:A17"/>
    <mergeCell ref="B16:B17"/>
    <mergeCell ref="C16:C17"/>
    <mergeCell ref="D16:F16"/>
    <mergeCell ref="A40:C40"/>
    <mergeCell ref="A41:B41"/>
    <mergeCell ref="C41:I41"/>
    <mergeCell ref="A42:B42"/>
    <mergeCell ref="A43:H43"/>
  </mergeCells>
  <hyperlinks>
    <hyperlink ref="G31" r:id="rId1" display="https://www.urssaf.fr/portail/home/taux-et-baremes/taux-de-cotisations/les-employeurs/les-taux-de-cotisations-de-droit.html" xr:uid="{17C715B4-6138-4DF1-81F6-F81C9D4D173C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99D22-51B2-48F9-8D73-85400F3ACADF}">
  <dimension ref="A1:I43"/>
  <sheetViews>
    <sheetView workbookViewId="0">
      <selection activeCell="A10" sqref="A10:XFD10"/>
    </sheetView>
  </sheetViews>
  <sheetFormatPr baseColWidth="10" defaultRowHeight="14.25" x14ac:dyDescent="0.45"/>
  <cols>
    <col min="1" max="1" width="31.73046875" customWidth="1"/>
  </cols>
  <sheetData>
    <row r="1" spans="1:9" ht="17.649999999999999" x14ac:dyDescent="0.5">
      <c r="A1" s="47" t="s">
        <v>44</v>
      </c>
      <c r="B1" s="48"/>
      <c r="C1" s="48"/>
      <c r="D1" s="49"/>
      <c r="E1" s="2"/>
      <c r="F1" s="40" t="s">
        <v>0</v>
      </c>
      <c r="G1" s="41"/>
      <c r="H1" s="41"/>
      <c r="I1" s="41"/>
    </row>
    <row r="2" spans="1:9" ht="17.649999999999999" x14ac:dyDescent="0.5">
      <c r="A2" s="50"/>
      <c r="B2" s="51"/>
      <c r="C2" s="51"/>
      <c r="D2" s="52"/>
      <c r="E2" s="2"/>
      <c r="F2" s="42" t="s">
        <v>51</v>
      </c>
      <c r="G2" s="41"/>
      <c r="H2" s="41"/>
      <c r="I2" s="41"/>
    </row>
    <row r="3" spans="1:9" ht="17.649999999999999" x14ac:dyDescent="0.5">
      <c r="A3" s="50"/>
      <c r="B3" s="51"/>
      <c r="C3" s="51"/>
      <c r="D3" s="52"/>
      <c r="E3" s="2"/>
      <c r="F3" s="42" t="s">
        <v>52</v>
      </c>
      <c r="G3" s="41"/>
      <c r="H3" s="41"/>
      <c r="I3" s="41"/>
    </row>
    <row r="4" spans="1:9" ht="17.649999999999999" x14ac:dyDescent="0.5">
      <c r="A4" s="50"/>
      <c r="B4" s="51"/>
      <c r="C4" s="51"/>
      <c r="D4" s="52"/>
      <c r="E4" s="2"/>
      <c r="F4" s="42"/>
      <c r="G4" s="41"/>
      <c r="H4" s="41"/>
      <c r="I4" s="41"/>
    </row>
    <row r="5" spans="1:9" ht="17.649999999999999" x14ac:dyDescent="0.5">
      <c r="A5" s="50"/>
      <c r="B5" s="51"/>
      <c r="C5" s="51"/>
      <c r="D5" s="52"/>
      <c r="E5" s="2"/>
      <c r="F5" s="42"/>
      <c r="G5" s="41"/>
      <c r="H5" s="41"/>
      <c r="I5" s="41"/>
    </row>
    <row r="6" spans="1:9" ht="17.649999999999999" x14ac:dyDescent="0.5">
      <c r="A6" s="50"/>
      <c r="B6" s="51"/>
      <c r="C6" s="51"/>
      <c r="D6" s="52"/>
      <c r="E6" s="2"/>
      <c r="F6" s="42"/>
      <c r="G6" s="41"/>
      <c r="H6" s="41"/>
      <c r="I6" s="41"/>
    </row>
    <row r="7" spans="1:9" ht="17.649999999999999" x14ac:dyDescent="0.5">
      <c r="A7" s="50"/>
      <c r="B7" s="51"/>
      <c r="C7" s="51"/>
      <c r="D7" s="52"/>
      <c r="E7" s="2"/>
      <c r="F7" s="42" t="s">
        <v>2</v>
      </c>
      <c r="G7" s="41"/>
      <c r="H7" s="41"/>
      <c r="I7" s="41"/>
    </row>
    <row r="8" spans="1:9" ht="17.649999999999999" x14ac:dyDescent="0.5">
      <c r="A8" s="50"/>
      <c r="B8" s="51"/>
      <c r="C8" s="51"/>
      <c r="D8" s="52"/>
      <c r="E8" s="2"/>
      <c r="F8" s="42" t="s">
        <v>3</v>
      </c>
      <c r="G8" s="41"/>
      <c r="H8" s="41"/>
      <c r="I8" s="41"/>
    </row>
    <row r="9" spans="1:9" ht="18" thickBot="1" x14ac:dyDescent="0.55000000000000004">
      <c r="A9" s="53"/>
      <c r="B9" s="54"/>
      <c r="C9" s="54"/>
      <c r="D9" s="55"/>
      <c r="E9" s="2"/>
      <c r="F9" s="42" t="s">
        <v>4</v>
      </c>
      <c r="G9" s="41"/>
      <c r="H9" s="41"/>
      <c r="I9" s="41"/>
    </row>
    <row r="10" spans="1:9" ht="17.649999999999999" x14ac:dyDescent="0.5">
      <c r="A10" s="4" t="s">
        <v>5</v>
      </c>
      <c r="B10" s="5" t="s">
        <v>6</v>
      </c>
      <c r="C10" s="3"/>
      <c r="D10" s="3"/>
      <c r="E10" s="2"/>
      <c r="F10" s="41"/>
      <c r="G10" s="41"/>
      <c r="H10" s="41"/>
      <c r="I10" s="41"/>
    </row>
    <row r="11" spans="1:9" ht="17.649999999999999" x14ac:dyDescent="0.5">
      <c r="A11" s="6" t="s">
        <v>7</v>
      </c>
      <c r="B11" s="5" t="s">
        <v>8</v>
      </c>
      <c r="C11" s="3"/>
      <c r="D11" s="3"/>
      <c r="E11" s="2"/>
      <c r="F11" s="41"/>
      <c r="G11" s="41"/>
      <c r="H11" s="41"/>
      <c r="I11" s="41"/>
    </row>
    <row r="12" spans="1:9" ht="17.649999999999999" x14ac:dyDescent="0.5">
      <c r="A12" s="6" t="s">
        <v>9</v>
      </c>
      <c r="B12" s="5" t="s">
        <v>10</v>
      </c>
      <c r="C12" s="3"/>
      <c r="D12" s="3"/>
      <c r="E12" s="2"/>
      <c r="F12" s="41"/>
      <c r="G12" s="41"/>
      <c r="H12" s="41"/>
      <c r="I12" s="41"/>
    </row>
    <row r="13" spans="1:9" x14ac:dyDescent="0.45">
      <c r="A13" s="6" t="s">
        <v>11</v>
      </c>
      <c r="B13" s="5" t="s">
        <v>12</v>
      </c>
      <c r="C13" s="3"/>
      <c r="D13" s="3"/>
      <c r="E13" s="2"/>
      <c r="F13" s="2"/>
      <c r="G13" s="2"/>
      <c r="H13" s="2"/>
      <c r="I13" s="2"/>
    </row>
    <row r="14" spans="1:9" x14ac:dyDescent="0.45">
      <c r="A14" s="6" t="s">
        <v>13</v>
      </c>
      <c r="B14" s="7">
        <v>100</v>
      </c>
      <c r="C14" s="3"/>
      <c r="D14" s="3"/>
      <c r="E14" s="2"/>
      <c r="F14" s="2"/>
      <c r="G14" s="2"/>
      <c r="H14" s="2"/>
      <c r="I14" s="2"/>
    </row>
    <row r="15" spans="1:9" ht="14.65" thickBot="1" x14ac:dyDescent="0.5">
      <c r="A15" s="2"/>
      <c r="B15" s="2"/>
      <c r="C15" s="3"/>
      <c r="D15" s="3"/>
      <c r="E15" s="2"/>
      <c r="F15" s="2"/>
      <c r="G15" s="2"/>
      <c r="H15" s="2"/>
      <c r="I15" s="2"/>
    </row>
    <row r="16" spans="1:9" ht="14.65" thickBot="1" x14ac:dyDescent="0.5">
      <c r="A16" s="56" t="s">
        <v>14</v>
      </c>
      <c r="B16" s="56" t="s">
        <v>15</v>
      </c>
      <c r="C16" s="56" t="s">
        <v>16</v>
      </c>
      <c r="D16" s="58" t="s">
        <v>20</v>
      </c>
      <c r="E16" s="59"/>
      <c r="F16" s="60"/>
      <c r="G16" s="61" t="s">
        <v>17</v>
      </c>
      <c r="H16" s="62"/>
      <c r="I16" s="63"/>
    </row>
    <row r="17" spans="1:9" ht="14.65" thickBot="1" x14ac:dyDescent="0.5">
      <c r="A17" s="57"/>
      <c r="B17" s="57"/>
      <c r="C17" s="57"/>
      <c r="D17" s="36" t="s">
        <v>18</v>
      </c>
      <c r="E17" s="37" t="s">
        <v>19</v>
      </c>
      <c r="F17" s="38" t="s">
        <v>27</v>
      </c>
      <c r="G17" s="36" t="s">
        <v>18</v>
      </c>
      <c r="H17" s="37" t="s">
        <v>19</v>
      </c>
      <c r="I17" s="38" t="s">
        <v>27</v>
      </c>
    </row>
    <row r="18" spans="1:9" x14ac:dyDescent="0.45">
      <c r="A18" s="8" t="s">
        <v>21</v>
      </c>
      <c r="B18" s="9">
        <v>151.66999999999999</v>
      </c>
      <c r="C18" s="9">
        <v>10.57</v>
      </c>
      <c r="D18" s="20"/>
      <c r="E18" s="10"/>
      <c r="F18" s="11">
        <f>B18*C18</f>
        <v>1603.1518999999998</v>
      </c>
      <c r="G18" s="20"/>
      <c r="H18" s="10"/>
      <c r="I18" s="11"/>
    </row>
    <row r="19" spans="1:9" x14ac:dyDescent="0.45">
      <c r="A19" s="8" t="s">
        <v>22</v>
      </c>
      <c r="B19" s="9">
        <v>21</v>
      </c>
      <c r="C19" s="9">
        <v>6.3</v>
      </c>
      <c r="D19" s="20"/>
      <c r="E19" s="12"/>
      <c r="F19" s="11">
        <f>B19*C19</f>
        <v>132.29999999999998</v>
      </c>
      <c r="G19" s="20"/>
      <c r="H19" s="12"/>
      <c r="I19" s="13"/>
    </row>
    <row r="20" spans="1:9" x14ac:dyDescent="0.45">
      <c r="A20" s="8"/>
      <c r="B20" s="14"/>
      <c r="C20" s="14"/>
      <c r="D20" s="20"/>
      <c r="E20" s="12"/>
      <c r="F20" s="13"/>
      <c r="G20" s="20"/>
      <c r="H20" s="12"/>
      <c r="I20" s="13"/>
    </row>
    <row r="21" spans="1:9" x14ac:dyDescent="0.45">
      <c r="A21" s="8"/>
      <c r="B21" s="14"/>
      <c r="C21" s="14"/>
      <c r="D21" s="20"/>
      <c r="E21" s="12"/>
      <c r="F21" s="13"/>
      <c r="G21" s="20"/>
      <c r="H21" s="12"/>
      <c r="I21" s="13"/>
    </row>
    <row r="22" spans="1:9" x14ac:dyDescent="0.45">
      <c r="A22" s="93" t="s">
        <v>25</v>
      </c>
      <c r="B22" s="14"/>
      <c r="C22" s="14">
        <v>64.349999999999994</v>
      </c>
      <c r="D22" s="20"/>
      <c r="E22" s="12"/>
      <c r="F22" s="13">
        <v>64.349999999999994</v>
      </c>
      <c r="G22" s="19"/>
      <c r="H22" s="12"/>
      <c r="I22" s="13"/>
    </row>
    <row r="23" spans="1:9" ht="47.65" customHeight="1" x14ac:dyDescent="0.45">
      <c r="A23" s="94" t="s">
        <v>29</v>
      </c>
      <c r="B23" s="14"/>
      <c r="C23" s="29">
        <f t="shared" ref="C23:C38" si="0">$F$18</f>
        <v>1603.1518999999998</v>
      </c>
      <c r="D23" s="22"/>
      <c r="E23" s="12"/>
      <c r="F23" s="13"/>
      <c r="G23" s="20">
        <v>7.2999999999999995E-2</v>
      </c>
      <c r="H23" s="12"/>
      <c r="I23" s="11">
        <f>C23*G23</f>
        <v>117.03008869999998</v>
      </c>
    </row>
    <row r="24" spans="1:9" ht="23.65" customHeight="1" x14ac:dyDescent="0.45">
      <c r="A24" s="94" t="s">
        <v>30</v>
      </c>
      <c r="B24" s="14"/>
      <c r="C24" s="29">
        <f t="shared" si="0"/>
        <v>1603.1518999999998</v>
      </c>
      <c r="D24" s="24">
        <v>4.0000000000000001E-3</v>
      </c>
      <c r="E24" s="12"/>
      <c r="F24" s="11">
        <f>C24*D24</f>
        <v>6.4126075999999994</v>
      </c>
      <c r="G24" s="20">
        <v>1.9E-2</v>
      </c>
      <c r="H24" s="12"/>
      <c r="I24" s="11">
        <f t="shared" ref="I24:I25" si="1">C24*G24</f>
        <v>30.459886099999995</v>
      </c>
    </row>
    <row r="25" spans="1:9" x14ac:dyDescent="0.45">
      <c r="A25" s="94" t="s">
        <v>31</v>
      </c>
      <c r="B25" s="14"/>
      <c r="C25" s="29">
        <f t="shared" si="0"/>
        <v>1603.1518999999998</v>
      </c>
      <c r="D25" s="22"/>
      <c r="E25" s="12"/>
      <c r="F25" s="11"/>
      <c r="G25" s="20">
        <v>3.4500000000000003E-2</v>
      </c>
      <c r="H25" s="12"/>
      <c r="I25" s="11">
        <f t="shared" si="1"/>
        <v>55.308740549999996</v>
      </c>
    </row>
    <row r="26" spans="1:9" x14ac:dyDescent="0.45">
      <c r="A26" s="94" t="s">
        <v>32</v>
      </c>
      <c r="B26" s="14"/>
      <c r="C26" s="29">
        <f t="shared" si="0"/>
        <v>1603.1518999999998</v>
      </c>
      <c r="D26" s="20"/>
      <c r="E26" s="12"/>
      <c r="F26" s="11"/>
      <c r="G26" s="21">
        <v>1.6000000000000001E-4</v>
      </c>
      <c r="H26" s="12"/>
      <c r="I26" s="11">
        <f>C26*G26</f>
        <v>0.25650430400000002</v>
      </c>
    </row>
    <row r="27" spans="1:9" x14ac:dyDescent="0.45">
      <c r="A27" s="94" t="s">
        <v>33</v>
      </c>
      <c r="B27" s="14"/>
      <c r="C27" s="29">
        <f t="shared" si="0"/>
        <v>1603.1518999999998</v>
      </c>
      <c r="D27" s="20"/>
      <c r="E27" s="12"/>
      <c r="F27" s="11"/>
      <c r="G27" s="20">
        <v>2.4E-2</v>
      </c>
      <c r="H27" s="12"/>
      <c r="I27" s="11">
        <f>C27*G27</f>
        <v>38.4756456</v>
      </c>
    </row>
    <row r="28" spans="1:9" x14ac:dyDescent="0.45">
      <c r="A28" s="94" t="s">
        <v>34</v>
      </c>
      <c r="B28" s="14"/>
      <c r="C28" s="29">
        <f t="shared" si="0"/>
        <v>1603.1518999999998</v>
      </c>
      <c r="D28" s="20">
        <v>2.4E-2</v>
      </c>
      <c r="E28" s="12"/>
      <c r="F28" s="11">
        <f t="shared" ref="F28:F30" si="2">C28*D28</f>
        <v>38.4756456</v>
      </c>
      <c r="G28" s="20"/>
      <c r="H28" s="12"/>
      <c r="I28" s="13"/>
    </row>
    <row r="29" spans="1:9" x14ac:dyDescent="0.45">
      <c r="A29" s="94" t="s">
        <v>35</v>
      </c>
      <c r="B29" s="14"/>
      <c r="C29" s="29">
        <f t="shared" si="0"/>
        <v>1603.1518999999998</v>
      </c>
      <c r="D29" s="20">
        <v>6.8000000000000005E-2</v>
      </c>
      <c r="E29" s="12"/>
      <c r="F29" s="11">
        <f t="shared" si="2"/>
        <v>109.01432919999999</v>
      </c>
      <c r="G29" s="20"/>
      <c r="H29" s="12"/>
      <c r="I29" s="13"/>
    </row>
    <row r="30" spans="1:9" ht="28.15" x14ac:dyDescent="0.45">
      <c r="A30" s="94" t="s">
        <v>36</v>
      </c>
      <c r="B30" s="14"/>
      <c r="C30" s="29">
        <f t="shared" si="0"/>
        <v>1603.1518999999998</v>
      </c>
      <c r="D30" s="20">
        <v>5.0000000000000001E-3</v>
      </c>
      <c r="E30" s="12"/>
      <c r="F30" s="11">
        <f t="shared" si="2"/>
        <v>8.0157594999999997</v>
      </c>
      <c r="G30" s="20"/>
      <c r="H30" s="12"/>
      <c r="I30" s="13"/>
    </row>
    <row r="31" spans="1:9" x14ac:dyDescent="0.45">
      <c r="A31" s="94" t="s">
        <v>37</v>
      </c>
      <c r="B31" s="14"/>
      <c r="C31" s="29">
        <f t="shared" si="0"/>
        <v>1603.1518999999998</v>
      </c>
      <c r="D31" s="20"/>
      <c r="E31" s="12"/>
      <c r="F31" s="11"/>
      <c r="G31" s="20">
        <v>5.0000000000000001E-3</v>
      </c>
      <c r="H31" s="12"/>
      <c r="I31" s="11">
        <f>C31*G31</f>
        <v>8.0157594999999997</v>
      </c>
    </row>
    <row r="32" spans="1:9" x14ac:dyDescent="0.45">
      <c r="A32" s="94" t="s">
        <v>38</v>
      </c>
      <c r="B32" s="14"/>
      <c r="C32" s="29">
        <f t="shared" si="0"/>
        <v>1603.1518999999998</v>
      </c>
      <c r="D32" s="20"/>
      <c r="E32" s="12"/>
      <c r="F32" s="11"/>
      <c r="G32" s="20">
        <v>4.0500000000000001E-2</v>
      </c>
      <c r="H32" s="12"/>
      <c r="I32" s="11">
        <f t="shared" ref="I32:I38" si="3">C32*G32</f>
        <v>64.927651949999998</v>
      </c>
    </row>
    <row r="33" spans="1:9" x14ac:dyDescent="0.45">
      <c r="A33" s="94" t="s">
        <v>39</v>
      </c>
      <c r="B33" s="14"/>
      <c r="C33" s="29">
        <f t="shared" si="0"/>
        <v>1603.1518999999998</v>
      </c>
      <c r="D33" s="20"/>
      <c r="E33" s="12"/>
      <c r="F33" s="11"/>
      <c r="G33" s="20">
        <v>1.5E-3</v>
      </c>
      <c r="H33" s="12"/>
      <c r="I33" s="11">
        <f t="shared" si="3"/>
        <v>2.40472785</v>
      </c>
    </row>
    <row r="34" spans="1:9" x14ac:dyDescent="0.45">
      <c r="A34" s="88" t="s">
        <v>40</v>
      </c>
      <c r="B34" s="14"/>
      <c r="C34" s="29">
        <f t="shared" si="0"/>
        <v>1603.1518999999998</v>
      </c>
      <c r="D34" s="20"/>
      <c r="E34" s="12"/>
      <c r="F34" s="11"/>
      <c r="G34" s="20">
        <v>0.2</v>
      </c>
      <c r="H34" s="12"/>
      <c r="I34" s="11">
        <f t="shared" si="3"/>
        <v>320.63038</v>
      </c>
    </row>
    <row r="35" spans="1:9" ht="28.15" x14ac:dyDescent="0.45">
      <c r="A35" s="94" t="s">
        <v>41</v>
      </c>
      <c r="B35" s="14"/>
      <c r="C35" s="29">
        <f t="shared" si="0"/>
        <v>1603.1518999999998</v>
      </c>
      <c r="D35" s="20"/>
      <c r="E35" s="12"/>
      <c r="F35" s="11"/>
      <c r="G35" s="20">
        <v>0.01</v>
      </c>
      <c r="H35" s="12"/>
      <c r="I35" s="11">
        <f t="shared" si="3"/>
        <v>16.031518999999999</v>
      </c>
    </row>
    <row r="36" spans="1:9" x14ac:dyDescent="0.45">
      <c r="A36" s="94" t="s">
        <v>42</v>
      </c>
      <c r="B36" s="14"/>
      <c r="C36" s="29">
        <f t="shared" si="0"/>
        <v>1603.1518999999998</v>
      </c>
      <c r="D36" s="20"/>
      <c r="E36" s="12"/>
      <c r="F36" s="11"/>
      <c r="G36" s="20">
        <v>0.01</v>
      </c>
      <c r="H36" s="12"/>
      <c r="I36" s="11">
        <f t="shared" si="3"/>
        <v>16.031518999999999</v>
      </c>
    </row>
    <row r="37" spans="1:9" x14ac:dyDescent="0.45">
      <c r="A37" s="94" t="s">
        <v>59</v>
      </c>
      <c r="B37" s="14"/>
      <c r="C37" s="29">
        <f t="shared" si="0"/>
        <v>1603.1518999999998</v>
      </c>
      <c r="D37" s="20"/>
      <c r="E37" s="12"/>
      <c r="F37" s="11"/>
      <c r="G37" s="20">
        <v>5.8999999999999999E-3</v>
      </c>
      <c r="H37" s="12"/>
      <c r="I37" s="11">
        <f t="shared" si="3"/>
        <v>9.4585962099999996</v>
      </c>
    </row>
    <row r="38" spans="1:9" ht="14.65" thickBot="1" x14ac:dyDescent="0.5">
      <c r="A38" s="95" t="s">
        <v>60</v>
      </c>
      <c r="B38" s="15"/>
      <c r="C38" s="30">
        <f t="shared" si="0"/>
        <v>1603.1518999999998</v>
      </c>
      <c r="D38" s="23"/>
      <c r="E38" s="16"/>
      <c r="F38" s="31"/>
      <c r="G38" s="23">
        <v>8.9999999999999998E-4</v>
      </c>
      <c r="H38" s="16"/>
      <c r="I38" s="31">
        <f t="shared" si="3"/>
        <v>1.4428367099999999</v>
      </c>
    </row>
    <row r="39" spans="1:9" ht="15.4" thickBot="1" x14ac:dyDescent="0.5">
      <c r="A39" s="25"/>
      <c r="B39" s="2"/>
      <c r="C39" s="3"/>
      <c r="D39" s="3"/>
      <c r="E39" s="2"/>
      <c r="F39" s="2"/>
      <c r="H39" s="2"/>
      <c r="I39" s="2"/>
    </row>
    <row r="40" spans="1:9" ht="14.65" thickBot="1" x14ac:dyDescent="0.5">
      <c r="A40" s="43" t="s">
        <v>28</v>
      </c>
      <c r="B40" s="44"/>
      <c r="C40" s="45"/>
      <c r="D40" s="32">
        <f>SUM(D18:D38)</f>
        <v>0.10100000000000001</v>
      </c>
      <c r="E40" s="18"/>
      <c r="F40" s="33">
        <f>SUM(F22:F38)</f>
        <v>226.2683419</v>
      </c>
      <c r="G40" s="34">
        <f>SUM(G18:G38)</f>
        <v>0.42446000000000006</v>
      </c>
      <c r="H40" s="18"/>
      <c r="I40" s="33">
        <f>SUM(I23:I38)</f>
        <v>680.47385547400006</v>
      </c>
    </row>
    <row r="41" spans="1:9" ht="14.65" thickBot="1" x14ac:dyDescent="0.5">
      <c r="A41" s="46" t="s">
        <v>23</v>
      </c>
      <c r="B41" s="46"/>
      <c r="C41" s="74">
        <f>F18+F19-F40</f>
        <v>1509.1835580999998</v>
      </c>
      <c r="D41" s="75"/>
      <c r="E41" s="75"/>
      <c r="F41" s="75"/>
      <c r="G41" s="75"/>
      <c r="H41" s="75"/>
      <c r="I41" s="75"/>
    </row>
    <row r="42" spans="1:9" ht="14.65" thickBot="1" x14ac:dyDescent="0.5">
      <c r="A42" s="46" t="s">
        <v>24</v>
      </c>
      <c r="B42" s="46"/>
      <c r="C42" s="17"/>
      <c r="D42" s="35">
        <v>1.4E-2</v>
      </c>
      <c r="E42" s="18"/>
      <c r="F42" s="18"/>
      <c r="G42" s="33">
        <f>C41*D42</f>
        <v>21.128569813399999</v>
      </c>
      <c r="H42" s="18"/>
      <c r="I42" s="18"/>
    </row>
    <row r="43" spans="1:9" ht="14.65" thickBot="1" x14ac:dyDescent="0.5">
      <c r="A43" s="43" t="s">
        <v>43</v>
      </c>
      <c r="B43" s="44"/>
      <c r="C43" s="44"/>
      <c r="D43" s="44"/>
      <c r="E43" s="44"/>
      <c r="F43" s="44"/>
      <c r="G43" s="44"/>
      <c r="H43" s="45"/>
      <c r="I43" s="39">
        <f>C41-G42</f>
        <v>1488.0549882865998</v>
      </c>
    </row>
  </sheetData>
  <mergeCells count="11">
    <mergeCell ref="G16:I16"/>
    <mergeCell ref="A1:D9"/>
    <mergeCell ref="A16:A17"/>
    <mergeCell ref="B16:B17"/>
    <mergeCell ref="C16:C17"/>
    <mergeCell ref="D16:F16"/>
    <mergeCell ref="A40:C40"/>
    <mergeCell ref="A41:B41"/>
    <mergeCell ref="C41:I41"/>
    <mergeCell ref="A42:B42"/>
    <mergeCell ref="A43:H43"/>
  </mergeCells>
  <hyperlinks>
    <hyperlink ref="G31" r:id="rId1" display="https://www.urssaf.fr/portail/home/taux-et-baremes/taux-de-cotisations/les-employeurs/les-taux-de-cotisations-de-droit.html" xr:uid="{EE538765-A0F5-4639-83F6-1FE915861228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96873-4205-4820-885B-BB1F434EFBDF}">
  <dimension ref="A1:I43"/>
  <sheetViews>
    <sheetView topLeftCell="A6" workbookViewId="0">
      <selection activeCell="A10" sqref="A10:XFD10"/>
    </sheetView>
  </sheetViews>
  <sheetFormatPr baseColWidth="10" defaultRowHeight="14.25" x14ac:dyDescent="0.45"/>
  <cols>
    <col min="1" max="1" width="32.6640625" style="66" customWidth="1"/>
  </cols>
  <sheetData>
    <row r="1" spans="1:9" ht="17.649999999999999" x14ac:dyDescent="0.5">
      <c r="A1" s="47" t="s">
        <v>44</v>
      </c>
      <c r="B1" s="48"/>
      <c r="C1" s="48"/>
      <c r="D1" s="49"/>
      <c r="E1" s="2"/>
      <c r="F1" s="40" t="s">
        <v>0</v>
      </c>
      <c r="G1" s="41"/>
      <c r="H1" s="41"/>
      <c r="I1" s="41"/>
    </row>
    <row r="2" spans="1:9" ht="17.649999999999999" x14ac:dyDescent="0.5">
      <c r="A2" s="50"/>
      <c r="B2" s="51"/>
      <c r="C2" s="51"/>
      <c r="D2" s="52"/>
      <c r="E2" s="2"/>
      <c r="F2" s="42" t="s">
        <v>53</v>
      </c>
      <c r="G2" s="41"/>
      <c r="H2" s="41"/>
      <c r="I2" s="41"/>
    </row>
    <row r="3" spans="1:9" ht="17.649999999999999" x14ac:dyDescent="0.5">
      <c r="A3" s="50"/>
      <c r="B3" s="51"/>
      <c r="C3" s="51"/>
      <c r="D3" s="52"/>
      <c r="E3" s="2"/>
      <c r="F3" s="42" t="s">
        <v>54</v>
      </c>
      <c r="G3" s="41"/>
      <c r="H3" s="41"/>
      <c r="I3" s="41"/>
    </row>
    <row r="4" spans="1:9" ht="17.649999999999999" x14ac:dyDescent="0.5">
      <c r="A4" s="50"/>
      <c r="B4" s="51"/>
      <c r="C4" s="51"/>
      <c r="D4" s="52"/>
      <c r="E4" s="2"/>
      <c r="F4" s="42"/>
      <c r="G4" s="41"/>
      <c r="H4" s="41"/>
      <c r="I4" s="41"/>
    </row>
    <row r="5" spans="1:9" ht="17.649999999999999" x14ac:dyDescent="0.5">
      <c r="A5" s="50"/>
      <c r="B5" s="51"/>
      <c r="C5" s="51"/>
      <c r="D5" s="52"/>
      <c r="E5" s="2"/>
      <c r="F5" s="42"/>
      <c r="G5" s="41"/>
      <c r="H5" s="41"/>
      <c r="I5" s="41"/>
    </row>
    <row r="6" spans="1:9" ht="17.649999999999999" x14ac:dyDescent="0.5">
      <c r="A6" s="50"/>
      <c r="B6" s="51"/>
      <c r="C6" s="51"/>
      <c r="D6" s="52"/>
      <c r="E6" s="2"/>
      <c r="F6" s="42"/>
      <c r="G6" s="41"/>
      <c r="H6" s="41"/>
      <c r="I6" s="41"/>
    </row>
    <row r="7" spans="1:9" ht="17.649999999999999" x14ac:dyDescent="0.5">
      <c r="A7" s="50"/>
      <c r="B7" s="51"/>
      <c r="C7" s="51"/>
      <c r="D7" s="52"/>
      <c r="E7" s="2"/>
      <c r="F7" s="42" t="s">
        <v>2</v>
      </c>
      <c r="G7" s="41"/>
      <c r="H7" s="41"/>
      <c r="I7" s="41"/>
    </row>
    <row r="8" spans="1:9" ht="17.649999999999999" x14ac:dyDescent="0.5">
      <c r="A8" s="50"/>
      <c r="B8" s="51"/>
      <c r="C8" s="51"/>
      <c r="D8" s="52"/>
      <c r="E8" s="2"/>
      <c r="F8" s="42" t="s">
        <v>3</v>
      </c>
      <c r="G8" s="41"/>
      <c r="H8" s="41"/>
      <c r="I8" s="41"/>
    </row>
    <row r="9" spans="1:9" ht="18" thickBot="1" x14ac:dyDescent="0.55000000000000004">
      <c r="A9" s="53"/>
      <c r="B9" s="54"/>
      <c r="C9" s="54"/>
      <c r="D9" s="55"/>
      <c r="E9" s="2"/>
      <c r="F9" s="42" t="s">
        <v>4</v>
      </c>
      <c r="G9" s="41"/>
      <c r="H9" s="41"/>
      <c r="I9" s="41"/>
    </row>
    <row r="10" spans="1:9" ht="17.649999999999999" x14ac:dyDescent="0.5">
      <c r="A10" s="68" t="s">
        <v>5</v>
      </c>
      <c r="B10" s="5" t="s">
        <v>6</v>
      </c>
      <c r="C10" s="3"/>
      <c r="D10" s="3"/>
      <c r="E10" s="2"/>
      <c r="F10" s="41"/>
      <c r="G10" s="41"/>
      <c r="H10" s="41"/>
      <c r="I10" s="41"/>
    </row>
    <row r="11" spans="1:9" ht="17.649999999999999" x14ac:dyDescent="0.5">
      <c r="A11" s="69" t="s">
        <v>7</v>
      </c>
      <c r="B11" s="5" t="s">
        <v>8</v>
      </c>
      <c r="C11" s="3"/>
      <c r="D11" s="3"/>
      <c r="E11" s="2"/>
      <c r="F11" s="41"/>
      <c r="G11" s="41"/>
      <c r="H11" s="41"/>
      <c r="I11" s="41"/>
    </row>
    <row r="12" spans="1:9" ht="17.649999999999999" x14ac:dyDescent="0.5">
      <c r="A12" s="69" t="s">
        <v>9</v>
      </c>
      <c r="B12" s="5" t="s">
        <v>10</v>
      </c>
      <c r="C12" s="3"/>
      <c r="D12" s="3"/>
      <c r="E12" s="2"/>
      <c r="F12" s="41"/>
      <c r="G12" s="41"/>
      <c r="H12" s="41"/>
      <c r="I12" s="41"/>
    </row>
    <row r="13" spans="1:9" x14ac:dyDescent="0.45">
      <c r="A13" s="69" t="s">
        <v>11</v>
      </c>
      <c r="B13" s="5" t="s">
        <v>12</v>
      </c>
      <c r="C13" s="3"/>
      <c r="D13" s="3"/>
      <c r="E13" s="2"/>
      <c r="F13" s="2"/>
      <c r="G13" s="2"/>
      <c r="H13" s="2"/>
      <c r="I13" s="2"/>
    </row>
    <row r="14" spans="1:9" x14ac:dyDescent="0.45">
      <c r="A14" s="69" t="s">
        <v>13</v>
      </c>
      <c r="B14" s="7">
        <v>100</v>
      </c>
      <c r="C14" s="3"/>
      <c r="D14" s="3"/>
      <c r="E14" s="2"/>
      <c r="F14" s="2"/>
      <c r="G14" s="2"/>
      <c r="H14" s="2"/>
      <c r="I14" s="2"/>
    </row>
    <row r="15" spans="1:9" ht="14.65" thickBot="1" x14ac:dyDescent="0.5">
      <c r="A15" s="67"/>
      <c r="B15" s="2"/>
      <c r="C15" s="3"/>
      <c r="D15" s="3"/>
      <c r="E15" s="2"/>
      <c r="F15" s="2"/>
      <c r="G15" s="2"/>
      <c r="H15" s="2"/>
      <c r="I15" s="2"/>
    </row>
    <row r="16" spans="1:9" ht="14.65" thickBot="1" x14ac:dyDescent="0.5">
      <c r="A16" s="70" t="s">
        <v>14</v>
      </c>
      <c r="B16" s="56" t="s">
        <v>15</v>
      </c>
      <c r="C16" s="56" t="s">
        <v>16</v>
      </c>
      <c r="D16" s="58" t="s">
        <v>20</v>
      </c>
      <c r="E16" s="59"/>
      <c r="F16" s="60"/>
      <c r="G16" s="61" t="s">
        <v>17</v>
      </c>
      <c r="H16" s="62"/>
      <c r="I16" s="63"/>
    </row>
    <row r="17" spans="1:9" ht="14.65" thickBot="1" x14ac:dyDescent="0.5">
      <c r="A17" s="71"/>
      <c r="B17" s="57"/>
      <c r="C17" s="57"/>
      <c r="D17" s="36" t="s">
        <v>18</v>
      </c>
      <c r="E17" s="37" t="s">
        <v>19</v>
      </c>
      <c r="F17" s="38" t="s">
        <v>27</v>
      </c>
      <c r="G17" s="36" t="s">
        <v>18</v>
      </c>
      <c r="H17" s="37" t="s">
        <v>19</v>
      </c>
      <c r="I17" s="38" t="s">
        <v>27</v>
      </c>
    </row>
    <row r="18" spans="1:9" x14ac:dyDescent="0.45">
      <c r="A18" s="65" t="s">
        <v>21</v>
      </c>
      <c r="B18" s="9">
        <v>151.66999999999999</v>
      </c>
      <c r="C18" s="9">
        <v>10.85</v>
      </c>
      <c r="D18" s="20"/>
      <c r="E18" s="10"/>
      <c r="F18" s="11">
        <f>B18*C18</f>
        <v>1645.6194999999998</v>
      </c>
      <c r="G18" s="20"/>
      <c r="H18" s="10"/>
      <c r="I18" s="11"/>
    </row>
    <row r="19" spans="1:9" x14ac:dyDescent="0.45">
      <c r="A19" s="65" t="s">
        <v>22</v>
      </c>
      <c r="B19" s="9">
        <v>22</v>
      </c>
      <c r="C19" s="9">
        <v>6.3</v>
      </c>
      <c r="D19" s="20"/>
      <c r="E19" s="12"/>
      <c r="F19" s="11">
        <f>B19*C19</f>
        <v>138.6</v>
      </c>
      <c r="G19" s="20"/>
      <c r="H19" s="12"/>
      <c r="I19" s="13"/>
    </row>
    <row r="20" spans="1:9" x14ac:dyDescent="0.45">
      <c r="A20" s="65"/>
      <c r="B20" s="14"/>
      <c r="C20" s="14"/>
      <c r="D20" s="20"/>
      <c r="E20" s="12"/>
      <c r="F20" s="13"/>
      <c r="G20" s="20"/>
      <c r="H20" s="12"/>
      <c r="I20" s="13"/>
    </row>
    <row r="21" spans="1:9" x14ac:dyDescent="0.45">
      <c r="A21" s="65"/>
      <c r="B21" s="14"/>
      <c r="C21" s="14"/>
      <c r="D21" s="20"/>
      <c r="E21" s="12"/>
      <c r="F21" s="13"/>
      <c r="G21" s="20"/>
      <c r="H21" s="12"/>
      <c r="I21" s="13"/>
    </row>
    <row r="22" spans="1:9" x14ac:dyDescent="0.45">
      <c r="A22" s="93" t="s">
        <v>25</v>
      </c>
      <c r="B22" s="14"/>
      <c r="C22" s="14">
        <v>64.349999999999994</v>
      </c>
      <c r="D22" s="20"/>
      <c r="E22" s="12"/>
      <c r="F22" s="13">
        <v>64.349999999999994</v>
      </c>
      <c r="G22" s="19"/>
      <c r="H22" s="12"/>
      <c r="I22" s="13"/>
    </row>
    <row r="23" spans="1:9" ht="42" x14ac:dyDescent="0.45">
      <c r="A23" s="94" t="s">
        <v>29</v>
      </c>
      <c r="B23" s="14"/>
      <c r="C23" s="29">
        <f t="shared" ref="C23:C38" si="0">$F$18</f>
        <v>1645.6194999999998</v>
      </c>
      <c r="D23" s="22"/>
      <c r="E23" s="12"/>
      <c r="F23" s="13"/>
      <c r="G23" s="20">
        <v>7.2999999999999995E-2</v>
      </c>
      <c r="H23" s="12"/>
      <c r="I23" s="11">
        <f>C23*G23</f>
        <v>120.13022349999997</v>
      </c>
    </row>
    <row r="24" spans="1:9" x14ac:dyDescent="0.45">
      <c r="A24" s="94" t="s">
        <v>30</v>
      </c>
      <c r="B24" s="14"/>
      <c r="C24" s="29">
        <f t="shared" si="0"/>
        <v>1645.6194999999998</v>
      </c>
      <c r="D24" s="24">
        <v>4.0000000000000001E-3</v>
      </c>
      <c r="E24" s="12"/>
      <c r="F24" s="11">
        <f>C24*D24</f>
        <v>6.5824779999999992</v>
      </c>
      <c r="G24" s="20">
        <v>1.9E-2</v>
      </c>
      <c r="H24" s="12"/>
      <c r="I24" s="11">
        <f t="shared" ref="I24:I25" si="1">C24*G24</f>
        <v>31.266770499999996</v>
      </c>
    </row>
    <row r="25" spans="1:9" x14ac:dyDescent="0.45">
      <c r="A25" s="94" t="s">
        <v>31</v>
      </c>
      <c r="B25" s="14"/>
      <c r="C25" s="29">
        <f t="shared" si="0"/>
        <v>1645.6194999999998</v>
      </c>
      <c r="D25" s="22"/>
      <c r="E25" s="12"/>
      <c r="F25" s="11"/>
      <c r="G25" s="20">
        <v>3.4500000000000003E-2</v>
      </c>
      <c r="H25" s="12"/>
      <c r="I25" s="11">
        <f t="shared" si="1"/>
        <v>56.773872749999995</v>
      </c>
    </row>
    <row r="26" spans="1:9" x14ac:dyDescent="0.45">
      <c r="A26" s="94" t="s">
        <v>32</v>
      </c>
      <c r="B26" s="14"/>
      <c r="C26" s="29">
        <f t="shared" si="0"/>
        <v>1645.6194999999998</v>
      </c>
      <c r="D26" s="20"/>
      <c r="E26" s="12"/>
      <c r="F26" s="11"/>
      <c r="G26" s="21">
        <v>1.6000000000000001E-4</v>
      </c>
      <c r="H26" s="12"/>
      <c r="I26" s="11">
        <f>C26*G26</f>
        <v>0.26329912</v>
      </c>
    </row>
    <row r="27" spans="1:9" x14ac:dyDescent="0.45">
      <c r="A27" s="94" t="s">
        <v>33</v>
      </c>
      <c r="B27" s="14"/>
      <c r="C27" s="29">
        <f t="shared" si="0"/>
        <v>1645.6194999999998</v>
      </c>
      <c r="D27" s="20"/>
      <c r="E27" s="12"/>
      <c r="F27" s="11"/>
      <c r="G27" s="20">
        <v>2.4E-2</v>
      </c>
      <c r="H27" s="12"/>
      <c r="I27" s="11">
        <f>C27*G27</f>
        <v>39.494867999999997</v>
      </c>
    </row>
    <row r="28" spans="1:9" x14ac:dyDescent="0.45">
      <c r="A28" s="94" t="s">
        <v>34</v>
      </c>
      <c r="B28" s="14"/>
      <c r="C28" s="29">
        <f t="shared" si="0"/>
        <v>1645.6194999999998</v>
      </c>
      <c r="D28" s="20">
        <v>2.4E-2</v>
      </c>
      <c r="E28" s="12"/>
      <c r="F28" s="11">
        <f t="shared" ref="F28:F30" si="2">C28*D28</f>
        <v>39.494867999999997</v>
      </c>
      <c r="G28" s="20"/>
      <c r="H28" s="12"/>
      <c r="I28" s="13"/>
    </row>
    <row r="29" spans="1:9" x14ac:dyDescent="0.45">
      <c r="A29" s="94" t="s">
        <v>35</v>
      </c>
      <c r="B29" s="14"/>
      <c r="C29" s="29">
        <f t="shared" si="0"/>
        <v>1645.6194999999998</v>
      </c>
      <c r="D29" s="20">
        <v>6.8000000000000005E-2</v>
      </c>
      <c r="E29" s="12"/>
      <c r="F29" s="11">
        <f t="shared" si="2"/>
        <v>111.902126</v>
      </c>
      <c r="G29" s="20"/>
      <c r="H29" s="12"/>
      <c r="I29" s="13"/>
    </row>
    <row r="30" spans="1:9" ht="28.15" x14ac:dyDescent="0.45">
      <c r="A30" s="94" t="s">
        <v>36</v>
      </c>
      <c r="B30" s="14"/>
      <c r="C30" s="29">
        <f t="shared" si="0"/>
        <v>1645.6194999999998</v>
      </c>
      <c r="D30" s="20">
        <v>5.0000000000000001E-3</v>
      </c>
      <c r="E30" s="12"/>
      <c r="F30" s="11">
        <f t="shared" si="2"/>
        <v>8.2280974999999987</v>
      </c>
      <c r="G30" s="20"/>
      <c r="H30" s="12"/>
      <c r="I30" s="13"/>
    </row>
    <row r="31" spans="1:9" x14ac:dyDescent="0.45">
      <c r="A31" s="94" t="s">
        <v>37</v>
      </c>
      <c r="B31" s="14"/>
      <c r="C31" s="29">
        <f t="shared" si="0"/>
        <v>1645.6194999999998</v>
      </c>
      <c r="D31" s="20"/>
      <c r="E31" s="12"/>
      <c r="F31" s="11"/>
      <c r="G31" s="20">
        <v>5.0000000000000001E-3</v>
      </c>
      <c r="H31" s="12"/>
      <c r="I31" s="11">
        <f>C31*G31</f>
        <v>8.2280974999999987</v>
      </c>
    </row>
    <row r="32" spans="1:9" x14ac:dyDescent="0.45">
      <c r="A32" s="94" t="s">
        <v>38</v>
      </c>
      <c r="B32" s="14"/>
      <c r="C32" s="29">
        <f t="shared" si="0"/>
        <v>1645.6194999999998</v>
      </c>
      <c r="D32" s="20"/>
      <c r="E32" s="12"/>
      <c r="F32" s="11"/>
      <c r="G32" s="20">
        <v>4.0500000000000001E-2</v>
      </c>
      <c r="H32" s="12"/>
      <c r="I32" s="11">
        <f t="shared" ref="I32:I38" si="3">C32*G32</f>
        <v>66.647589749999995</v>
      </c>
    </row>
    <row r="33" spans="1:9" x14ac:dyDescent="0.45">
      <c r="A33" s="94" t="s">
        <v>39</v>
      </c>
      <c r="B33" s="14"/>
      <c r="C33" s="29">
        <f t="shared" si="0"/>
        <v>1645.6194999999998</v>
      </c>
      <c r="D33" s="20"/>
      <c r="E33" s="12"/>
      <c r="F33" s="11"/>
      <c r="G33" s="20">
        <v>1.5E-3</v>
      </c>
      <c r="H33" s="12"/>
      <c r="I33" s="11">
        <f t="shared" si="3"/>
        <v>2.4684292499999998</v>
      </c>
    </row>
    <row r="34" spans="1:9" x14ac:dyDescent="0.45">
      <c r="A34" s="88" t="s">
        <v>40</v>
      </c>
      <c r="B34" s="14"/>
      <c r="C34" s="29">
        <f t="shared" si="0"/>
        <v>1645.6194999999998</v>
      </c>
      <c r="D34" s="20"/>
      <c r="E34" s="12"/>
      <c r="F34" s="11"/>
      <c r="G34" s="20">
        <v>0.2</v>
      </c>
      <c r="H34" s="12"/>
      <c r="I34" s="11">
        <f t="shared" si="3"/>
        <v>329.12389999999999</v>
      </c>
    </row>
    <row r="35" spans="1:9" ht="28.15" x14ac:dyDescent="0.45">
      <c r="A35" s="94" t="s">
        <v>41</v>
      </c>
      <c r="B35" s="14"/>
      <c r="C35" s="29">
        <f t="shared" si="0"/>
        <v>1645.6194999999998</v>
      </c>
      <c r="D35" s="20"/>
      <c r="E35" s="12"/>
      <c r="F35" s="11"/>
      <c r="G35" s="20">
        <v>0.01</v>
      </c>
      <c r="H35" s="12"/>
      <c r="I35" s="11">
        <f t="shared" si="3"/>
        <v>16.456194999999997</v>
      </c>
    </row>
    <row r="36" spans="1:9" x14ac:dyDescent="0.45">
      <c r="A36" s="94" t="s">
        <v>42</v>
      </c>
      <c r="B36" s="14"/>
      <c r="C36" s="29">
        <f t="shared" si="0"/>
        <v>1645.6194999999998</v>
      </c>
      <c r="D36" s="20"/>
      <c r="E36" s="12"/>
      <c r="F36" s="11"/>
      <c r="G36" s="20">
        <v>0.01</v>
      </c>
      <c r="H36" s="12"/>
      <c r="I36" s="11">
        <f t="shared" si="3"/>
        <v>16.456194999999997</v>
      </c>
    </row>
    <row r="37" spans="1:9" x14ac:dyDescent="0.45">
      <c r="A37" s="94" t="s">
        <v>59</v>
      </c>
      <c r="B37" s="14"/>
      <c r="C37" s="29">
        <f t="shared" si="0"/>
        <v>1645.6194999999998</v>
      </c>
      <c r="D37" s="20"/>
      <c r="E37" s="12"/>
      <c r="F37" s="11"/>
      <c r="G37" s="20">
        <v>5.8999999999999999E-3</v>
      </c>
      <c r="H37" s="12"/>
      <c r="I37" s="11">
        <f t="shared" si="3"/>
        <v>9.7091550499999979</v>
      </c>
    </row>
    <row r="38" spans="1:9" ht="14.65" thickBot="1" x14ac:dyDescent="0.5">
      <c r="A38" s="95" t="s">
        <v>60</v>
      </c>
      <c r="B38" s="15"/>
      <c r="C38" s="30">
        <f t="shared" si="0"/>
        <v>1645.6194999999998</v>
      </c>
      <c r="D38" s="23"/>
      <c r="E38" s="16"/>
      <c r="F38" s="31"/>
      <c r="G38" s="23">
        <v>8.9999999999999998E-4</v>
      </c>
      <c r="H38" s="16"/>
      <c r="I38" s="31">
        <f t="shared" si="3"/>
        <v>1.4810575499999998</v>
      </c>
    </row>
    <row r="39" spans="1:9" ht="15.4" thickBot="1" x14ac:dyDescent="0.5">
      <c r="A39" s="72"/>
      <c r="B39" s="2"/>
      <c r="C39" s="3"/>
      <c r="D39" s="3"/>
      <c r="E39" s="2"/>
      <c r="F39" s="2"/>
      <c r="H39" s="2"/>
      <c r="I39" s="2"/>
    </row>
    <row r="40" spans="1:9" ht="14.65" thickBot="1" x14ac:dyDescent="0.5">
      <c r="A40" s="43" t="s">
        <v>28</v>
      </c>
      <c r="B40" s="44"/>
      <c r="C40" s="45"/>
      <c r="D40" s="32">
        <f>SUM(D18:D38)</f>
        <v>0.10100000000000001</v>
      </c>
      <c r="E40" s="18"/>
      <c r="F40" s="33">
        <f>SUM(F22:F38)</f>
        <v>230.55756949999997</v>
      </c>
      <c r="G40" s="34">
        <f>SUM(G18:G38)</f>
        <v>0.42446000000000006</v>
      </c>
      <c r="H40" s="18"/>
      <c r="I40" s="33">
        <f>SUM(I23:I38)</f>
        <v>698.49965296999994</v>
      </c>
    </row>
    <row r="41" spans="1:9" ht="14.65" thickBot="1" x14ac:dyDescent="0.5">
      <c r="A41" s="46" t="s">
        <v>23</v>
      </c>
      <c r="B41" s="46"/>
      <c r="C41" s="74">
        <f>F18+F19-F40</f>
        <v>1553.6619304999997</v>
      </c>
      <c r="D41" s="75"/>
      <c r="E41" s="75"/>
      <c r="F41" s="75"/>
      <c r="G41" s="75"/>
      <c r="H41" s="75"/>
      <c r="I41" s="75"/>
    </row>
    <row r="42" spans="1:9" ht="14.65" thickBot="1" x14ac:dyDescent="0.5">
      <c r="A42" s="46" t="s">
        <v>24</v>
      </c>
      <c r="B42" s="46"/>
      <c r="C42" s="17"/>
      <c r="D42" s="35">
        <v>1.4E-2</v>
      </c>
      <c r="E42" s="18"/>
      <c r="F42" s="18"/>
      <c r="G42" s="33">
        <f>C41*D42</f>
        <v>21.751267026999997</v>
      </c>
      <c r="H42" s="18"/>
      <c r="I42" s="18"/>
    </row>
    <row r="43" spans="1:9" ht="14.65" thickBot="1" x14ac:dyDescent="0.5">
      <c r="A43" s="43" t="s">
        <v>43</v>
      </c>
      <c r="B43" s="44"/>
      <c r="C43" s="44"/>
      <c r="D43" s="44"/>
      <c r="E43" s="44"/>
      <c r="F43" s="44"/>
      <c r="G43" s="44"/>
      <c r="H43" s="45"/>
      <c r="I43" s="39">
        <f>C41-G42</f>
        <v>1531.9106634729997</v>
      </c>
    </row>
  </sheetData>
  <mergeCells count="11">
    <mergeCell ref="G16:I16"/>
    <mergeCell ref="A1:D9"/>
    <mergeCell ref="A16:A17"/>
    <mergeCell ref="B16:B17"/>
    <mergeCell ref="C16:C17"/>
    <mergeCell ref="D16:F16"/>
    <mergeCell ref="A40:C40"/>
    <mergeCell ref="A41:B41"/>
    <mergeCell ref="C41:I41"/>
    <mergeCell ref="A42:B42"/>
    <mergeCell ref="A43:H43"/>
  </mergeCells>
  <hyperlinks>
    <hyperlink ref="G31" r:id="rId1" display="https://www.urssaf.fr/portail/home/taux-et-baremes/taux-de-cotisations/les-employeurs/les-taux-de-cotisations-de-droit.html" xr:uid="{C63FCFDA-BD52-4323-B236-299D55B13D04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DCFDB-BAC7-451F-8BB8-773FAEB077ED}">
  <dimension ref="A1:I43"/>
  <sheetViews>
    <sheetView workbookViewId="0">
      <selection activeCell="F22" sqref="F22"/>
    </sheetView>
  </sheetViews>
  <sheetFormatPr baseColWidth="10" defaultRowHeight="14.25" x14ac:dyDescent="0.45"/>
  <cols>
    <col min="1" max="1" width="32.19921875" style="66" customWidth="1"/>
  </cols>
  <sheetData>
    <row r="1" spans="1:9" ht="17.649999999999999" x14ac:dyDescent="0.5">
      <c r="A1" s="47" t="s">
        <v>44</v>
      </c>
      <c r="B1" s="48"/>
      <c r="C1" s="48"/>
      <c r="D1" s="49"/>
      <c r="E1" s="2"/>
      <c r="F1" s="40" t="s">
        <v>0</v>
      </c>
      <c r="G1" s="41"/>
      <c r="H1" s="41"/>
      <c r="I1" s="41"/>
    </row>
    <row r="2" spans="1:9" ht="17.649999999999999" x14ac:dyDescent="0.5">
      <c r="A2" s="50"/>
      <c r="B2" s="51"/>
      <c r="C2" s="51"/>
      <c r="D2" s="52"/>
      <c r="E2" s="2"/>
      <c r="F2" s="42" t="s">
        <v>55</v>
      </c>
      <c r="G2" s="41"/>
      <c r="H2" s="41"/>
      <c r="I2" s="41"/>
    </row>
    <row r="3" spans="1:9" ht="17.649999999999999" x14ac:dyDescent="0.5">
      <c r="A3" s="50"/>
      <c r="B3" s="51"/>
      <c r="C3" s="51"/>
      <c r="D3" s="52"/>
      <c r="E3" s="2"/>
      <c r="F3" s="42" t="s">
        <v>56</v>
      </c>
      <c r="G3" s="41"/>
      <c r="H3" s="41"/>
      <c r="I3" s="41"/>
    </row>
    <row r="4" spans="1:9" ht="17.649999999999999" x14ac:dyDescent="0.5">
      <c r="A4" s="50"/>
      <c r="B4" s="51"/>
      <c r="C4" s="51"/>
      <c r="D4" s="52"/>
      <c r="E4" s="2"/>
      <c r="F4" s="42"/>
      <c r="G4" s="41"/>
      <c r="H4" s="41"/>
      <c r="I4" s="41"/>
    </row>
    <row r="5" spans="1:9" ht="17.649999999999999" x14ac:dyDescent="0.5">
      <c r="A5" s="50"/>
      <c r="B5" s="51"/>
      <c r="C5" s="51"/>
      <c r="D5" s="52"/>
      <c r="E5" s="2"/>
      <c r="F5" s="42"/>
      <c r="G5" s="41"/>
      <c r="H5" s="41"/>
      <c r="I5" s="41"/>
    </row>
    <row r="6" spans="1:9" ht="17.649999999999999" x14ac:dyDescent="0.5">
      <c r="A6" s="50"/>
      <c r="B6" s="51"/>
      <c r="C6" s="51"/>
      <c r="D6" s="52"/>
      <c r="E6" s="2"/>
      <c r="F6" s="42"/>
      <c r="G6" s="41"/>
      <c r="H6" s="41"/>
      <c r="I6" s="41"/>
    </row>
    <row r="7" spans="1:9" ht="17.649999999999999" x14ac:dyDescent="0.5">
      <c r="A7" s="50"/>
      <c r="B7" s="51"/>
      <c r="C7" s="51"/>
      <c r="D7" s="52"/>
      <c r="E7" s="2"/>
      <c r="F7" s="42" t="s">
        <v>2</v>
      </c>
      <c r="G7" s="41"/>
      <c r="H7" s="41"/>
      <c r="I7" s="41"/>
    </row>
    <row r="8" spans="1:9" ht="17.649999999999999" x14ac:dyDescent="0.5">
      <c r="A8" s="50"/>
      <c r="B8" s="51"/>
      <c r="C8" s="51"/>
      <c r="D8" s="52"/>
      <c r="E8" s="2"/>
      <c r="F8" s="42" t="s">
        <v>3</v>
      </c>
      <c r="G8" s="41"/>
      <c r="H8" s="41"/>
      <c r="I8" s="41"/>
    </row>
    <row r="9" spans="1:9" ht="18" thickBot="1" x14ac:dyDescent="0.55000000000000004">
      <c r="A9" s="53"/>
      <c r="B9" s="54"/>
      <c r="C9" s="54"/>
      <c r="D9" s="55"/>
      <c r="E9" s="2"/>
      <c r="F9" s="42" t="s">
        <v>4</v>
      </c>
      <c r="G9" s="41"/>
      <c r="H9" s="41"/>
      <c r="I9" s="41"/>
    </row>
    <row r="10" spans="1:9" ht="17.649999999999999" x14ac:dyDescent="0.5">
      <c r="A10" s="68" t="s">
        <v>5</v>
      </c>
      <c r="B10" s="5" t="s">
        <v>6</v>
      </c>
      <c r="C10" s="3"/>
      <c r="D10" s="3"/>
      <c r="E10" s="2"/>
      <c r="F10" s="41"/>
      <c r="G10" s="41"/>
      <c r="H10" s="41"/>
      <c r="I10" s="41"/>
    </row>
    <row r="11" spans="1:9" ht="17.649999999999999" x14ac:dyDescent="0.5">
      <c r="A11" s="69" t="s">
        <v>7</v>
      </c>
      <c r="B11" s="5" t="s">
        <v>8</v>
      </c>
      <c r="C11" s="3"/>
      <c r="D11" s="3"/>
      <c r="E11" s="2"/>
      <c r="F11" s="41"/>
      <c r="G11" s="41"/>
      <c r="H11" s="41"/>
      <c r="I11" s="41"/>
    </row>
    <row r="12" spans="1:9" ht="17.649999999999999" x14ac:dyDescent="0.5">
      <c r="A12" s="69" t="s">
        <v>9</v>
      </c>
      <c r="B12" s="5" t="s">
        <v>10</v>
      </c>
      <c r="C12" s="3"/>
      <c r="D12" s="3"/>
      <c r="E12" s="2"/>
      <c r="F12" s="41"/>
      <c r="G12" s="41"/>
      <c r="H12" s="41"/>
      <c r="I12" s="41"/>
    </row>
    <row r="13" spans="1:9" x14ac:dyDescent="0.45">
      <c r="A13" s="69" t="s">
        <v>11</v>
      </c>
      <c r="B13" s="5" t="s">
        <v>12</v>
      </c>
      <c r="C13" s="3"/>
      <c r="D13" s="3"/>
      <c r="E13" s="2"/>
      <c r="F13" s="2"/>
      <c r="G13" s="2"/>
      <c r="H13" s="2"/>
      <c r="I13" s="2"/>
    </row>
    <row r="14" spans="1:9" x14ac:dyDescent="0.45">
      <c r="A14" s="69" t="s">
        <v>13</v>
      </c>
      <c r="B14" s="7">
        <v>100</v>
      </c>
      <c r="C14" s="3"/>
      <c r="D14" s="3"/>
      <c r="E14" s="2"/>
      <c r="F14" s="2"/>
      <c r="G14" s="2"/>
      <c r="H14" s="2"/>
      <c r="I14" s="2"/>
    </row>
    <row r="15" spans="1:9" ht="14.65" thickBot="1" x14ac:dyDescent="0.5">
      <c r="A15" s="67"/>
      <c r="B15" s="2"/>
      <c r="C15" s="3"/>
      <c r="D15" s="3"/>
      <c r="E15" s="2"/>
      <c r="F15" s="2"/>
      <c r="G15" s="2"/>
      <c r="H15" s="2"/>
      <c r="I15" s="2"/>
    </row>
    <row r="16" spans="1:9" ht="14.65" thickBot="1" x14ac:dyDescent="0.5">
      <c r="A16" s="70" t="s">
        <v>14</v>
      </c>
      <c r="B16" s="56" t="s">
        <v>15</v>
      </c>
      <c r="C16" s="56" t="s">
        <v>16</v>
      </c>
      <c r="D16" s="58" t="s">
        <v>20</v>
      </c>
      <c r="E16" s="59"/>
      <c r="F16" s="60"/>
      <c r="G16" s="61" t="s">
        <v>17</v>
      </c>
      <c r="H16" s="62"/>
      <c r="I16" s="63"/>
    </row>
    <row r="17" spans="1:9" ht="14.65" thickBot="1" x14ac:dyDescent="0.5">
      <c r="A17" s="71"/>
      <c r="B17" s="57"/>
      <c r="C17" s="57"/>
      <c r="D17" s="36" t="s">
        <v>18</v>
      </c>
      <c r="E17" s="37" t="s">
        <v>19</v>
      </c>
      <c r="F17" s="38" t="s">
        <v>27</v>
      </c>
      <c r="G17" s="36" t="s">
        <v>18</v>
      </c>
      <c r="H17" s="37" t="s">
        <v>19</v>
      </c>
      <c r="I17" s="38" t="s">
        <v>27</v>
      </c>
    </row>
    <row r="18" spans="1:9" x14ac:dyDescent="0.45">
      <c r="A18" s="65" t="s">
        <v>21</v>
      </c>
      <c r="B18" s="9">
        <v>151.66999999999999</v>
      </c>
      <c r="C18" s="9">
        <v>10.85</v>
      </c>
      <c r="D18" s="20"/>
      <c r="E18" s="10"/>
      <c r="F18" s="11">
        <f>B18*C18</f>
        <v>1645.6194999999998</v>
      </c>
      <c r="G18" s="20"/>
      <c r="H18" s="10"/>
      <c r="I18" s="11"/>
    </row>
    <row r="19" spans="1:9" x14ac:dyDescent="0.45">
      <c r="A19" s="65" t="s">
        <v>22</v>
      </c>
      <c r="B19" s="9">
        <v>22</v>
      </c>
      <c r="C19" s="9">
        <v>6.3</v>
      </c>
      <c r="D19" s="20"/>
      <c r="E19" s="12"/>
      <c r="F19" s="11">
        <f>B19*C19</f>
        <v>138.6</v>
      </c>
      <c r="G19" s="20"/>
      <c r="H19" s="12"/>
      <c r="I19" s="13"/>
    </row>
    <row r="20" spans="1:9" x14ac:dyDescent="0.45">
      <c r="A20" s="65"/>
      <c r="B20" s="14"/>
      <c r="C20" s="14"/>
      <c r="D20" s="20"/>
      <c r="E20" s="12"/>
      <c r="F20" s="13"/>
      <c r="G20" s="20"/>
      <c r="H20" s="12"/>
      <c r="I20" s="13"/>
    </row>
    <row r="21" spans="1:9" x14ac:dyDescent="0.45">
      <c r="A21" s="65"/>
      <c r="B21" s="14"/>
      <c r="C21" s="14"/>
      <c r="D21" s="20"/>
      <c r="E21" s="12"/>
      <c r="F21" s="13"/>
      <c r="G21" s="20"/>
      <c r="H21" s="12"/>
      <c r="I21" s="13"/>
    </row>
    <row r="22" spans="1:9" x14ac:dyDescent="0.45">
      <c r="A22" s="93" t="s">
        <v>25</v>
      </c>
      <c r="B22" s="14"/>
      <c r="C22" s="14">
        <v>64.349999999999994</v>
      </c>
      <c r="D22" s="20"/>
      <c r="E22" s="12"/>
      <c r="F22" s="13">
        <v>64.349999999999994</v>
      </c>
      <c r="G22" s="19"/>
      <c r="H22" s="12"/>
      <c r="I22" s="13"/>
    </row>
    <row r="23" spans="1:9" ht="42" x14ac:dyDescent="0.45">
      <c r="A23" s="94" t="s">
        <v>29</v>
      </c>
      <c r="B23" s="14"/>
      <c r="C23" s="29">
        <f t="shared" ref="C23:C38" si="0">$F$18</f>
        <v>1645.6194999999998</v>
      </c>
      <c r="D23" s="22"/>
      <c r="E23" s="12"/>
      <c r="F23" s="13"/>
      <c r="G23" s="20">
        <v>7.2999999999999995E-2</v>
      </c>
      <c r="H23" s="12"/>
      <c r="I23" s="11">
        <f>C23*G23</f>
        <v>120.13022349999997</v>
      </c>
    </row>
    <row r="24" spans="1:9" x14ac:dyDescent="0.45">
      <c r="A24" s="94" t="s">
        <v>30</v>
      </c>
      <c r="B24" s="14"/>
      <c r="C24" s="29">
        <f t="shared" si="0"/>
        <v>1645.6194999999998</v>
      </c>
      <c r="D24" s="24">
        <v>4.0000000000000001E-3</v>
      </c>
      <c r="E24" s="12"/>
      <c r="F24" s="11">
        <f>C24*D24</f>
        <v>6.5824779999999992</v>
      </c>
      <c r="G24" s="20">
        <v>1.9E-2</v>
      </c>
      <c r="H24" s="12"/>
      <c r="I24" s="11">
        <f t="shared" ref="I24:I25" si="1">C24*G24</f>
        <v>31.266770499999996</v>
      </c>
    </row>
    <row r="25" spans="1:9" x14ac:dyDescent="0.45">
      <c r="A25" s="94" t="s">
        <v>31</v>
      </c>
      <c r="B25" s="14"/>
      <c r="C25" s="29">
        <f t="shared" si="0"/>
        <v>1645.6194999999998</v>
      </c>
      <c r="D25" s="22"/>
      <c r="E25" s="12"/>
      <c r="F25" s="11"/>
      <c r="G25" s="20">
        <v>3.4500000000000003E-2</v>
      </c>
      <c r="H25" s="12"/>
      <c r="I25" s="11">
        <f t="shared" si="1"/>
        <v>56.773872749999995</v>
      </c>
    </row>
    <row r="26" spans="1:9" x14ac:dyDescent="0.45">
      <c r="A26" s="94" t="s">
        <v>32</v>
      </c>
      <c r="B26" s="14"/>
      <c r="C26" s="29">
        <f t="shared" si="0"/>
        <v>1645.6194999999998</v>
      </c>
      <c r="D26" s="20"/>
      <c r="E26" s="12"/>
      <c r="F26" s="11"/>
      <c r="G26" s="21">
        <v>1.6000000000000001E-4</v>
      </c>
      <c r="H26" s="12"/>
      <c r="I26" s="11">
        <f>C26*G26</f>
        <v>0.26329912</v>
      </c>
    </row>
    <row r="27" spans="1:9" x14ac:dyDescent="0.45">
      <c r="A27" s="94" t="s">
        <v>33</v>
      </c>
      <c r="B27" s="14"/>
      <c r="C27" s="29">
        <f t="shared" si="0"/>
        <v>1645.6194999999998</v>
      </c>
      <c r="D27" s="20"/>
      <c r="E27" s="12"/>
      <c r="F27" s="11"/>
      <c r="G27" s="20">
        <v>2.4E-2</v>
      </c>
      <c r="H27" s="12"/>
      <c r="I27" s="11">
        <f>C27*G27</f>
        <v>39.494867999999997</v>
      </c>
    </row>
    <row r="28" spans="1:9" x14ac:dyDescent="0.45">
      <c r="A28" s="94" t="s">
        <v>34</v>
      </c>
      <c r="B28" s="14"/>
      <c r="C28" s="29">
        <f t="shared" si="0"/>
        <v>1645.6194999999998</v>
      </c>
      <c r="D28" s="20">
        <v>2.4E-2</v>
      </c>
      <c r="E28" s="12"/>
      <c r="F28" s="11">
        <f t="shared" ref="F28:F30" si="2">C28*D28</f>
        <v>39.494867999999997</v>
      </c>
      <c r="G28" s="20"/>
      <c r="H28" s="12"/>
      <c r="I28" s="13"/>
    </row>
    <row r="29" spans="1:9" x14ac:dyDescent="0.45">
      <c r="A29" s="94" t="s">
        <v>35</v>
      </c>
      <c r="B29" s="14"/>
      <c r="C29" s="29">
        <f t="shared" si="0"/>
        <v>1645.6194999999998</v>
      </c>
      <c r="D29" s="20">
        <v>6.8000000000000005E-2</v>
      </c>
      <c r="E29" s="12"/>
      <c r="F29" s="11">
        <f t="shared" si="2"/>
        <v>111.902126</v>
      </c>
      <c r="G29" s="20"/>
      <c r="H29" s="12"/>
      <c r="I29" s="13"/>
    </row>
    <row r="30" spans="1:9" ht="28.15" x14ac:dyDescent="0.45">
      <c r="A30" s="94" t="s">
        <v>36</v>
      </c>
      <c r="B30" s="14"/>
      <c r="C30" s="29">
        <f t="shared" si="0"/>
        <v>1645.6194999999998</v>
      </c>
      <c r="D30" s="20">
        <v>5.0000000000000001E-3</v>
      </c>
      <c r="E30" s="12"/>
      <c r="F30" s="11">
        <f t="shared" si="2"/>
        <v>8.2280974999999987</v>
      </c>
      <c r="G30" s="20"/>
      <c r="H30" s="12"/>
      <c r="I30" s="13"/>
    </row>
    <row r="31" spans="1:9" x14ac:dyDescent="0.45">
      <c r="A31" s="94" t="s">
        <v>37</v>
      </c>
      <c r="B31" s="14"/>
      <c r="C31" s="29">
        <f t="shared" si="0"/>
        <v>1645.6194999999998</v>
      </c>
      <c r="D31" s="20"/>
      <c r="E31" s="12"/>
      <c r="F31" s="11"/>
      <c r="G31" s="20">
        <v>5.0000000000000001E-3</v>
      </c>
      <c r="H31" s="12"/>
      <c r="I31" s="11">
        <f>C31*G31</f>
        <v>8.2280974999999987</v>
      </c>
    </row>
    <row r="32" spans="1:9" x14ac:dyDescent="0.45">
      <c r="A32" s="94" t="s">
        <v>38</v>
      </c>
      <c r="B32" s="14"/>
      <c r="C32" s="29">
        <f t="shared" si="0"/>
        <v>1645.6194999999998</v>
      </c>
      <c r="D32" s="20"/>
      <c r="E32" s="12"/>
      <c r="F32" s="11"/>
      <c r="G32" s="20">
        <v>4.0500000000000001E-2</v>
      </c>
      <c r="H32" s="12"/>
      <c r="I32" s="11">
        <f t="shared" ref="I32:I38" si="3">C32*G32</f>
        <v>66.647589749999995</v>
      </c>
    </row>
    <row r="33" spans="1:9" x14ac:dyDescent="0.45">
      <c r="A33" s="94" t="s">
        <v>39</v>
      </c>
      <c r="B33" s="14"/>
      <c r="C33" s="29">
        <f t="shared" si="0"/>
        <v>1645.6194999999998</v>
      </c>
      <c r="D33" s="20"/>
      <c r="E33" s="12"/>
      <c r="F33" s="11"/>
      <c r="G33" s="20">
        <v>1.5E-3</v>
      </c>
      <c r="H33" s="12"/>
      <c r="I33" s="11">
        <f t="shared" si="3"/>
        <v>2.4684292499999998</v>
      </c>
    </row>
    <row r="34" spans="1:9" x14ac:dyDescent="0.45">
      <c r="A34" s="88" t="s">
        <v>40</v>
      </c>
      <c r="B34" s="14"/>
      <c r="C34" s="29">
        <f t="shared" si="0"/>
        <v>1645.6194999999998</v>
      </c>
      <c r="D34" s="20"/>
      <c r="E34" s="12"/>
      <c r="F34" s="11"/>
      <c r="G34" s="20">
        <v>0.2</v>
      </c>
      <c r="H34" s="12"/>
      <c r="I34" s="11">
        <f t="shared" si="3"/>
        <v>329.12389999999999</v>
      </c>
    </row>
    <row r="35" spans="1:9" ht="28.15" x14ac:dyDescent="0.45">
      <c r="A35" s="94" t="s">
        <v>41</v>
      </c>
      <c r="B35" s="14"/>
      <c r="C35" s="29">
        <f t="shared" si="0"/>
        <v>1645.6194999999998</v>
      </c>
      <c r="D35" s="20"/>
      <c r="E35" s="12"/>
      <c r="F35" s="11"/>
      <c r="G35" s="20">
        <v>0.01</v>
      </c>
      <c r="H35" s="12"/>
      <c r="I35" s="11">
        <f t="shared" si="3"/>
        <v>16.456194999999997</v>
      </c>
    </row>
    <row r="36" spans="1:9" x14ac:dyDescent="0.45">
      <c r="A36" s="94" t="s">
        <v>42</v>
      </c>
      <c r="B36" s="14"/>
      <c r="C36" s="29">
        <f t="shared" si="0"/>
        <v>1645.6194999999998</v>
      </c>
      <c r="D36" s="20"/>
      <c r="E36" s="12"/>
      <c r="F36" s="11"/>
      <c r="G36" s="20">
        <v>0.01</v>
      </c>
      <c r="H36" s="12"/>
      <c r="I36" s="11">
        <f t="shared" si="3"/>
        <v>16.456194999999997</v>
      </c>
    </row>
    <row r="37" spans="1:9" x14ac:dyDescent="0.45">
      <c r="A37" s="94" t="s">
        <v>59</v>
      </c>
      <c r="B37" s="14"/>
      <c r="C37" s="29">
        <f t="shared" si="0"/>
        <v>1645.6194999999998</v>
      </c>
      <c r="D37" s="20"/>
      <c r="E37" s="12"/>
      <c r="F37" s="11"/>
      <c r="G37" s="20">
        <v>5.8999999999999999E-3</v>
      </c>
      <c r="H37" s="12"/>
      <c r="I37" s="11">
        <f t="shared" si="3"/>
        <v>9.7091550499999979</v>
      </c>
    </row>
    <row r="38" spans="1:9" ht="14.65" thickBot="1" x14ac:dyDescent="0.5">
      <c r="A38" s="95" t="s">
        <v>60</v>
      </c>
      <c r="B38" s="15"/>
      <c r="C38" s="30">
        <f t="shared" si="0"/>
        <v>1645.6194999999998</v>
      </c>
      <c r="D38" s="23"/>
      <c r="E38" s="16"/>
      <c r="F38" s="31"/>
      <c r="G38" s="23">
        <v>8.9999999999999998E-4</v>
      </c>
      <c r="H38" s="16"/>
      <c r="I38" s="31">
        <f t="shared" si="3"/>
        <v>1.4810575499999998</v>
      </c>
    </row>
    <row r="39" spans="1:9" ht="15.4" thickBot="1" x14ac:dyDescent="0.5">
      <c r="A39" s="72"/>
      <c r="B39" s="2"/>
      <c r="C39" s="3"/>
      <c r="D39" s="3"/>
      <c r="E39" s="2"/>
      <c r="F39" s="2"/>
      <c r="H39" s="2"/>
      <c r="I39" s="2"/>
    </row>
    <row r="40" spans="1:9" ht="14.65" thickBot="1" x14ac:dyDescent="0.5">
      <c r="A40" s="43" t="s">
        <v>28</v>
      </c>
      <c r="B40" s="44"/>
      <c r="C40" s="45"/>
      <c r="D40" s="32">
        <f>SUM(D18:D38)</f>
        <v>0.10100000000000001</v>
      </c>
      <c r="E40" s="18"/>
      <c r="F40" s="33">
        <f>SUM(F22:F38)</f>
        <v>230.55756949999997</v>
      </c>
      <c r="G40" s="34">
        <f>SUM(G18:G38)</f>
        <v>0.42446000000000006</v>
      </c>
      <c r="H40" s="18"/>
      <c r="I40" s="33">
        <f>SUM(I23:I38)</f>
        <v>698.49965296999994</v>
      </c>
    </row>
    <row r="41" spans="1:9" ht="14.65" thickBot="1" x14ac:dyDescent="0.5">
      <c r="A41" s="46" t="s">
        <v>23</v>
      </c>
      <c r="B41" s="46"/>
      <c r="C41" s="74">
        <f>F18+F19-F40</f>
        <v>1553.6619304999997</v>
      </c>
      <c r="D41" s="75"/>
      <c r="E41" s="75"/>
      <c r="F41" s="75"/>
      <c r="G41" s="75"/>
      <c r="H41" s="75"/>
      <c r="I41" s="75"/>
    </row>
    <row r="42" spans="1:9" ht="14.65" thickBot="1" x14ac:dyDescent="0.5">
      <c r="A42" s="46" t="s">
        <v>24</v>
      </c>
      <c r="B42" s="46"/>
      <c r="C42" s="17"/>
      <c r="D42" s="35">
        <v>1.4E-2</v>
      </c>
      <c r="E42" s="18"/>
      <c r="F42" s="18"/>
      <c r="G42" s="33">
        <f>C41*D42</f>
        <v>21.751267026999997</v>
      </c>
      <c r="H42" s="18"/>
      <c r="I42" s="18"/>
    </row>
    <row r="43" spans="1:9" ht="14.65" thickBot="1" x14ac:dyDescent="0.5">
      <c r="A43" s="43" t="s">
        <v>43</v>
      </c>
      <c r="B43" s="44"/>
      <c r="C43" s="44"/>
      <c r="D43" s="44"/>
      <c r="E43" s="44"/>
      <c r="F43" s="44"/>
      <c r="G43" s="44"/>
      <c r="H43" s="45"/>
      <c r="I43" s="39">
        <f>C41-G42</f>
        <v>1531.9106634729997</v>
      </c>
    </row>
  </sheetData>
  <mergeCells count="11">
    <mergeCell ref="G16:I16"/>
    <mergeCell ref="A1:D9"/>
    <mergeCell ref="A16:A17"/>
    <mergeCell ref="B16:B17"/>
    <mergeCell ref="C16:C17"/>
    <mergeCell ref="D16:F16"/>
    <mergeCell ref="A40:C40"/>
    <mergeCell ref="A41:B41"/>
    <mergeCell ref="C41:I41"/>
    <mergeCell ref="A42:B42"/>
    <mergeCell ref="A43:H43"/>
  </mergeCells>
  <hyperlinks>
    <hyperlink ref="G31" r:id="rId1" display="https://www.urssaf.fr/portail/home/taux-et-baremes/taux-de-cotisations/les-employeurs/les-taux-de-cotisations-de-droit.html" xr:uid="{14A12C36-6DFB-48FC-BBF5-80C4BA786F5B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46AA8-8C5D-49C2-9C09-9E3783A7E6C8}">
  <dimension ref="A1:I43"/>
  <sheetViews>
    <sheetView topLeftCell="A8" workbookViewId="0">
      <selection activeCell="A10" sqref="A10:XFD10"/>
    </sheetView>
  </sheetViews>
  <sheetFormatPr baseColWidth="10" defaultRowHeight="14.25" x14ac:dyDescent="0.45"/>
  <cols>
    <col min="1" max="1" width="31.73046875" style="66" customWidth="1"/>
  </cols>
  <sheetData>
    <row r="1" spans="1:9" ht="17.649999999999999" x14ac:dyDescent="0.5">
      <c r="A1" s="47" t="s">
        <v>44</v>
      </c>
      <c r="B1" s="48"/>
      <c r="C1" s="48"/>
      <c r="D1" s="49"/>
      <c r="E1" s="2"/>
      <c r="F1" s="40" t="s">
        <v>0</v>
      </c>
      <c r="G1" s="41"/>
      <c r="H1" s="41"/>
      <c r="I1" s="41"/>
    </row>
    <row r="2" spans="1:9" ht="17.649999999999999" x14ac:dyDescent="0.5">
      <c r="A2" s="50"/>
      <c r="B2" s="51"/>
      <c r="C2" s="51"/>
      <c r="D2" s="52"/>
      <c r="E2" s="2"/>
      <c r="F2" s="42" t="s">
        <v>57</v>
      </c>
      <c r="G2" s="41"/>
      <c r="H2" s="41"/>
      <c r="I2" s="41"/>
    </row>
    <row r="3" spans="1:9" ht="17.649999999999999" x14ac:dyDescent="0.5">
      <c r="A3" s="50"/>
      <c r="B3" s="51"/>
      <c r="C3" s="51"/>
      <c r="D3" s="52"/>
      <c r="E3" s="2"/>
      <c r="F3" s="42" t="s">
        <v>58</v>
      </c>
      <c r="G3" s="41"/>
      <c r="H3" s="41"/>
      <c r="I3" s="41"/>
    </row>
    <row r="4" spans="1:9" ht="17.649999999999999" x14ac:dyDescent="0.5">
      <c r="A4" s="50"/>
      <c r="B4" s="51"/>
      <c r="C4" s="51"/>
      <c r="D4" s="52"/>
      <c r="E4" s="2"/>
      <c r="F4" s="42"/>
      <c r="G4" s="41"/>
      <c r="H4" s="41"/>
      <c r="I4" s="41"/>
    </row>
    <row r="5" spans="1:9" ht="17.649999999999999" x14ac:dyDescent="0.5">
      <c r="A5" s="50"/>
      <c r="B5" s="51"/>
      <c r="C5" s="51"/>
      <c r="D5" s="52"/>
      <c r="E5" s="2"/>
      <c r="F5" s="42"/>
      <c r="G5" s="41"/>
      <c r="H5" s="41"/>
      <c r="I5" s="41"/>
    </row>
    <row r="6" spans="1:9" ht="17.649999999999999" x14ac:dyDescent="0.5">
      <c r="A6" s="50"/>
      <c r="B6" s="51"/>
      <c r="C6" s="51"/>
      <c r="D6" s="52"/>
      <c r="E6" s="2"/>
      <c r="F6" s="42"/>
      <c r="G6" s="41"/>
      <c r="H6" s="41"/>
      <c r="I6" s="41"/>
    </row>
    <row r="7" spans="1:9" ht="17.649999999999999" x14ac:dyDescent="0.5">
      <c r="A7" s="50"/>
      <c r="B7" s="51"/>
      <c r="C7" s="51"/>
      <c r="D7" s="52"/>
      <c r="E7" s="2"/>
      <c r="F7" s="42" t="s">
        <v>2</v>
      </c>
      <c r="G7" s="41"/>
      <c r="H7" s="41"/>
      <c r="I7" s="41"/>
    </row>
    <row r="8" spans="1:9" ht="17.649999999999999" x14ac:dyDescent="0.5">
      <c r="A8" s="50"/>
      <c r="B8" s="51"/>
      <c r="C8" s="51"/>
      <c r="D8" s="52"/>
      <c r="E8" s="2"/>
      <c r="F8" s="42" t="s">
        <v>3</v>
      </c>
      <c r="G8" s="41"/>
      <c r="H8" s="41"/>
      <c r="I8" s="41"/>
    </row>
    <row r="9" spans="1:9" ht="18" thickBot="1" x14ac:dyDescent="0.55000000000000004">
      <c r="A9" s="53"/>
      <c r="B9" s="54"/>
      <c r="C9" s="54"/>
      <c r="D9" s="55"/>
      <c r="E9" s="2"/>
      <c r="F9" s="42" t="s">
        <v>4</v>
      </c>
      <c r="G9" s="41"/>
      <c r="H9" s="41"/>
      <c r="I9" s="41"/>
    </row>
    <row r="10" spans="1:9" ht="17.649999999999999" x14ac:dyDescent="0.5">
      <c r="A10" s="68" t="s">
        <v>5</v>
      </c>
      <c r="B10" s="5" t="s">
        <v>6</v>
      </c>
      <c r="C10" s="3"/>
      <c r="D10" s="3"/>
      <c r="E10" s="2"/>
      <c r="F10" s="41"/>
      <c r="G10" s="41"/>
      <c r="H10" s="41"/>
      <c r="I10" s="41"/>
    </row>
    <row r="11" spans="1:9" ht="17.649999999999999" x14ac:dyDescent="0.5">
      <c r="A11" s="69" t="s">
        <v>7</v>
      </c>
      <c r="B11" s="5" t="s">
        <v>8</v>
      </c>
      <c r="C11" s="3"/>
      <c r="D11" s="3"/>
      <c r="E11" s="2"/>
      <c r="F11" s="41"/>
      <c r="G11" s="41"/>
      <c r="H11" s="41"/>
      <c r="I11" s="41"/>
    </row>
    <row r="12" spans="1:9" ht="17.649999999999999" x14ac:dyDescent="0.5">
      <c r="A12" s="69" t="s">
        <v>9</v>
      </c>
      <c r="B12" s="5" t="s">
        <v>10</v>
      </c>
      <c r="C12" s="3"/>
      <c r="D12" s="3"/>
      <c r="E12" s="2"/>
      <c r="F12" s="41"/>
      <c r="G12" s="41"/>
      <c r="H12" s="41"/>
      <c r="I12" s="41"/>
    </row>
    <row r="13" spans="1:9" x14ac:dyDescent="0.45">
      <c r="A13" s="69" t="s">
        <v>11</v>
      </c>
      <c r="B13" s="5" t="s">
        <v>12</v>
      </c>
      <c r="C13" s="3"/>
      <c r="D13" s="3"/>
      <c r="E13" s="2"/>
      <c r="F13" s="2"/>
      <c r="G13" s="2"/>
      <c r="H13" s="2"/>
      <c r="I13" s="2"/>
    </row>
    <row r="14" spans="1:9" x14ac:dyDescent="0.45">
      <c r="A14" s="69" t="s">
        <v>13</v>
      </c>
      <c r="B14" s="7">
        <v>100</v>
      </c>
      <c r="C14" s="3"/>
      <c r="D14" s="3"/>
      <c r="E14" s="2"/>
      <c r="F14" s="2"/>
      <c r="G14" s="2"/>
      <c r="H14" s="2"/>
      <c r="I14" s="2"/>
    </row>
    <row r="15" spans="1:9" ht="14.65" thickBot="1" x14ac:dyDescent="0.5">
      <c r="A15" s="67"/>
      <c r="B15" s="2"/>
      <c r="C15" s="3"/>
      <c r="D15" s="3"/>
      <c r="E15" s="2"/>
      <c r="F15" s="2"/>
      <c r="G15" s="2"/>
      <c r="H15" s="2"/>
      <c r="I15" s="2"/>
    </row>
    <row r="16" spans="1:9" ht="14.65" thickBot="1" x14ac:dyDescent="0.5">
      <c r="A16" s="70" t="s">
        <v>14</v>
      </c>
      <c r="B16" s="56" t="s">
        <v>15</v>
      </c>
      <c r="C16" s="56" t="s">
        <v>16</v>
      </c>
      <c r="D16" s="58" t="s">
        <v>20</v>
      </c>
      <c r="E16" s="59"/>
      <c r="F16" s="60"/>
      <c r="G16" s="61" t="s">
        <v>17</v>
      </c>
      <c r="H16" s="62"/>
      <c r="I16" s="63"/>
    </row>
    <row r="17" spans="1:9" ht="14.65" thickBot="1" x14ac:dyDescent="0.5">
      <c r="A17" s="71"/>
      <c r="B17" s="57"/>
      <c r="C17" s="57"/>
      <c r="D17" s="36" t="s">
        <v>18</v>
      </c>
      <c r="E17" s="37" t="s">
        <v>19</v>
      </c>
      <c r="F17" s="38" t="s">
        <v>27</v>
      </c>
      <c r="G17" s="36" t="s">
        <v>18</v>
      </c>
      <c r="H17" s="37" t="s">
        <v>19</v>
      </c>
      <c r="I17" s="38" t="s">
        <v>27</v>
      </c>
    </row>
    <row r="18" spans="1:9" x14ac:dyDescent="0.45">
      <c r="A18" s="65" t="s">
        <v>21</v>
      </c>
      <c r="B18" s="9">
        <v>151.66999999999999</v>
      </c>
      <c r="C18" s="9">
        <v>10.85</v>
      </c>
      <c r="D18" s="20"/>
      <c r="E18" s="10"/>
      <c r="F18" s="11">
        <f>B18*C18</f>
        <v>1645.6194999999998</v>
      </c>
      <c r="G18" s="20"/>
      <c r="H18" s="10"/>
      <c r="I18" s="11"/>
    </row>
    <row r="19" spans="1:9" x14ac:dyDescent="0.45">
      <c r="A19" s="65" t="s">
        <v>22</v>
      </c>
      <c r="B19" s="9">
        <v>21</v>
      </c>
      <c r="C19" s="9">
        <v>6.3</v>
      </c>
      <c r="D19" s="20"/>
      <c r="E19" s="12"/>
      <c r="F19" s="11">
        <f>B19*C19</f>
        <v>132.29999999999998</v>
      </c>
      <c r="G19" s="20"/>
      <c r="H19" s="12"/>
      <c r="I19" s="13"/>
    </row>
    <row r="20" spans="1:9" x14ac:dyDescent="0.45">
      <c r="A20" s="65"/>
      <c r="B20" s="14"/>
      <c r="C20" s="14"/>
      <c r="D20" s="20"/>
      <c r="E20" s="12"/>
      <c r="F20" s="13"/>
      <c r="G20" s="20"/>
      <c r="H20" s="12"/>
      <c r="I20" s="13"/>
    </row>
    <row r="21" spans="1:9" x14ac:dyDescent="0.45">
      <c r="A21" s="65"/>
      <c r="B21" s="14"/>
      <c r="C21" s="14"/>
      <c r="D21" s="20"/>
      <c r="E21" s="12"/>
      <c r="F21" s="13"/>
      <c r="G21" s="20"/>
      <c r="H21" s="12"/>
      <c r="I21" s="13"/>
    </row>
    <row r="22" spans="1:9" x14ac:dyDescent="0.45">
      <c r="A22" s="93" t="s">
        <v>25</v>
      </c>
      <c r="B22" s="14"/>
      <c r="C22" s="14">
        <v>64.349999999999994</v>
      </c>
      <c r="D22" s="20"/>
      <c r="E22" s="12"/>
      <c r="F22" s="13">
        <v>64.349999999999994</v>
      </c>
      <c r="G22" s="19"/>
      <c r="H22" s="12"/>
      <c r="I22" s="13"/>
    </row>
    <row r="23" spans="1:9" ht="42" x14ac:dyDescent="0.45">
      <c r="A23" s="94" t="s">
        <v>29</v>
      </c>
      <c r="B23" s="14"/>
      <c r="C23" s="29">
        <f t="shared" ref="C23:C38" si="0">$F$18</f>
        <v>1645.6194999999998</v>
      </c>
      <c r="D23" s="22"/>
      <c r="E23" s="12"/>
      <c r="F23" s="13"/>
      <c r="G23" s="20">
        <v>7.2999999999999995E-2</v>
      </c>
      <c r="H23" s="12"/>
      <c r="I23" s="11">
        <f>C23*G23</f>
        <v>120.13022349999997</v>
      </c>
    </row>
    <row r="24" spans="1:9" x14ac:dyDescent="0.45">
      <c r="A24" s="94" t="s">
        <v>30</v>
      </c>
      <c r="B24" s="14"/>
      <c r="C24" s="29">
        <f t="shared" si="0"/>
        <v>1645.6194999999998</v>
      </c>
      <c r="D24" s="24">
        <v>4.0000000000000001E-3</v>
      </c>
      <c r="E24" s="12"/>
      <c r="F24" s="11">
        <f>C24*D24</f>
        <v>6.5824779999999992</v>
      </c>
      <c r="G24" s="20">
        <v>1.9E-2</v>
      </c>
      <c r="H24" s="12"/>
      <c r="I24" s="11">
        <f t="shared" ref="I24:I25" si="1">C24*G24</f>
        <v>31.266770499999996</v>
      </c>
    </row>
    <row r="25" spans="1:9" x14ac:dyDescent="0.45">
      <c r="A25" s="94" t="s">
        <v>31</v>
      </c>
      <c r="B25" s="14"/>
      <c r="C25" s="29">
        <f t="shared" si="0"/>
        <v>1645.6194999999998</v>
      </c>
      <c r="D25" s="22"/>
      <c r="E25" s="12"/>
      <c r="F25" s="11"/>
      <c r="G25" s="20">
        <v>3.4500000000000003E-2</v>
      </c>
      <c r="H25" s="12"/>
      <c r="I25" s="11">
        <f t="shared" si="1"/>
        <v>56.773872749999995</v>
      </c>
    </row>
    <row r="26" spans="1:9" x14ac:dyDescent="0.45">
      <c r="A26" s="94" t="s">
        <v>32</v>
      </c>
      <c r="B26" s="14"/>
      <c r="C26" s="29">
        <f t="shared" si="0"/>
        <v>1645.6194999999998</v>
      </c>
      <c r="D26" s="20"/>
      <c r="E26" s="12"/>
      <c r="F26" s="11"/>
      <c r="G26" s="21">
        <v>1.6000000000000001E-4</v>
      </c>
      <c r="H26" s="12"/>
      <c r="I26" s="11">
        <f>C26*G26</f>
        <v>0.26329912</v>
      </c>
    </row>
    <row r="27" spans="1:9" x14ac:dyDescent="0.45">
      <c r="A27" s="94" t="s">
        <v>33</v>
      </c>
      <c r="B27" s="14"/>
      <c r="C27" s="29">
        <f t="shared" si="0"/>
        <v>1645.6194999999998</v>
      </c>
      <c r="D27" s="20"/>
      <c r="E27" s="12"/>
      <c r="F27" s="11"/>
      <c r="G27" s="20">
        <v>2.4E-2</v>
      </c>
      <c r="H27" s="12"/>
      <c r="I27" s="11">
        <f>C27*G27</f>
        <v>39.494867999999997</v>
      </c>
    </row>
    <row r="28" spans="1:9" x14ac:dyDescent="0.45">
      <c r="A28" s="94" t="s">
        <v>34</v>
      </c>
      <c r="B28" s="14"/>
      <c r="C28" s="29">
        <f t="shared" si="0"/>
        <v>1645.6194999999998</v>
      </c>
      <c r="D28" s="20">
        <v>2.4E-2</v>
      </c>
      <c r="E28" s="12"/>
      <c r="F28" s="11">
        <f t="shared" ref="F28:F30" si="2">C28*D28</f>
        <v>39.494867999999997</v>
      </c>
      <c r="G28" s="20"/>
      <c r="H28" s="12"/>
      <c r="I28" s="13"/>
    </row>
    <row r="29" spans="1:9" x14ac:dyDescent="0.45">
      <c r="A29" s="94" t="s">
        <v>35</v>
      </c>
      <c r="B29" s="14"/>
      <c r="C29" s="29">
        <f t="shared" si="0"/>
        <v>1645.6194999999998</v>
      </c>
      <c r="D29" s="20">
        <v>6.8000000000000005E-2</v>
      </c>
      <c r="E29" s="12"/>
      <c r="F29" s="11">
        <f t="shared" si="2"/>
        <v>111.902126</v>
      </c>
      <c r="G29" s="20"/>
      <c r="H29" s="12"/>
      <c r="I29" s="13"/>
    </row>
    <row r="30" spans="1:9" ht="28.15" x14ac:dyDescent="0.45">
      <c r="A30" s="94" t="s">
        <v>36</v>
      </c>
      <c r="B30" s="14"/>
      <c r="C30" s="29">
        <f t="shared" si="0"/>
        <v>1645.6194999999998</v>
      </c>
      <c r="D30" s="20">
        <v>5.0000000000000001E-3</v>
      </c>
      <c r="E30" s="12"/>
      <c r="F30" s="11">
        <f t="shared" si="2"/>
        <v>8.2280974999999987</v>
      </c>
      <c r="G30" s="20"/>
      <c r="H30" s="12"/>
      <c r="I30" s="13"/>
    </row>
    <row r="31" spans="1:9" x14ac:dyDescent="0.45">
      <c r="A31" s="94" t="s">
        <v>37</v>
      </c>
      <c r="B31" s="14"/>
      <c r="C31" s="29">
        <f t="shared" si="0"/>
        <v>1645.6194999999998</v>
      </c>
      <c r="D31" s="20"/>
      <c r="E31" s="12"/>
      <c r="F31" s="11"/>
      <c r="G31" s="20">
        <v>5.0000000000000001E-3</v>
      </c>
      <c r="H31" s="12"/>
      <c r="I31" s="11">
        <f>C31*G31</f>
        <v>8.2280974999999987</v>
      </c>
    </row>
    <row r="32" spans="1:9" x14ac:dyDescent="0.45">
      <c r="A32" s="94" t="s">
        <v>38</v>
      </c>
      <c r="B32" s="14"/>
      <c r="C32" s="29">
        <f t="shared" si="0"/>
        <v>1645.6194999999998</v>
      </c>
      <c r="D32" s="20"/>
      <c r="E32" s="12"/>
      <c r="F32" s="11"/>
      <c r="G32" s="20">
        <v>4.0500000000000001E-2</v>
      </c>
      <c r="H32" s="12"/>
      <c r="I32" s="11">
        <f t="shared" ref="I32:I38" si="3">C32*G32</f>
        <v>66.647589749999995</v>
      </c>
    </row>
    <row r="33" spans="1:9" x14ac:dyDescent="0.45">
      <c r="A33" s="94" t="s">
        <v>39</v>
      </c>
      <c r="B33" s="14"/>
      <c r="C33" s="29">
        <f t="shared" si="0"/>
        <v>1645.6194999999998</v>
      </c>
      <c r="D33" s="20"/>
      <c r="E33" s="12"/>
      <c r="F33" s="11"/>
      <c r="G33" s="20">
        <v>1.5E-3</v>
      </c>
      <c r="H33" s="12"/>
      <c r="I33" s="11">
        <f t="shared" si="3"/>
        <v>2.4684292499999998</v>
      </c>
    </row>
    <row r="34" spans="1:9" x14ac:dyDescent="0.45">
      <c r="A34" s="88" t="s">
        <v>40</v>
      </c>
      <c r="B34" s="14"/>
      <c r="C34" s="29">
        <f t="shared" si="0"/>
        <v>1645.6194999999998</v>
      </c>
      <c r="D34" s="20"/>
      <c r="E34" s="12"/>
      <c r="F34" s="11"/>
      <c r="G34" s="20">
        <v>0.2</v>
      </c>
      <c r="H34" s="12"/>
      <c r="I34" s="11">
        <f t="shared" si="3"/>
        <v>329.12389999999999</v>
      </c>
    </row>
    <row r="35" spans="1:9" ht="28.15" x14ac:dyDescent="0.45">
      <c r="A35" s="94" t="s">
        <v>41</v>
      </c>
      <c r="B35" s="14"/>
      <c r="C35" s="29">
        <f t="shared" si="0"/>
        <v>1645.6194999999998</v>
      </c>
      <c r="D35" s="20"/>
      <c r="E35" s="12"/>
      <c r="F35" s="11"/>
      <c r="G35" s="20">
        <v>0.01</v>
      </c>
      <c r="H35" s="12"/>
      <c r="I35" s="11">
        <f t="shared" si="3"/>
        <v>16.456194999999997</v>
      </c>
    </row>
    <row r="36" spans="1:9" x14ac:dyDescent="0.45">
      <c r="A36" s="94" t="s">
        <v>42</v>
      </c>
      <c r="B36" s="14"/>
      <c r="C36" s="29">
        <f t="shared" si="0"/>
        <v>1645.6194999999998</v>
      </c>
      <c r="D36" s="20"/>
      <c r="E36" s="12"/>
      <c r="F36" s="11"/>
      <c r="G36" s="20">
        <v>0.01</v>
      </c>
      <c r="H36" s="12"/>
      <c r="I36" s="11">
        <f t="shared" si="3"/>
        <v>16.456194999999997</v>
      </c>
    </row>
    <row r="37" spans="1:9" x14ac:dyDescent="0.45">
      <c r="A37" s="94" t="s">
        <v>59</v>
      </c>
      <c r="B37" s="14"/>
      <c r="C37" s="29">
        <f t="shared" si="0"/>
        <v>1645.6194999999998</v>
      </c>
      <c r="D37" s="20"/>
      <c r="E37" s="12"/>
      <c r="F37" s="11"/>
      <c r="G37" s="20">
        <v>5.8999999999999999E-3</v>
      </c>
      <c r="H37" s="12"/>
      <c r="I37" s="11">
        <f t="shared" si="3"/>
        <v>9.7091550499999979</v>
      </c>
    </row>
    <row r="38" spans="1:9" ht="14.65" thickBot="1" x14ac:dyDescent="0.5">
      <c r="A38" s="95" t="s">
        <v>60</v>
      </c>
      <c r="B38" s="15"/>
      <c r="C38" s="30">
        <f t="shared" si="0"/>
        <v>1645.6194999999998</v>
      </c>
      <c r="D38" s="23"/>
      <c r="E38" s="16"/>
      <c r="F38" s="31"/>
      <c r="G38" s="23">
        <v>8.9999999999999998E-4</v>
      </c>
      <c r="H38" s="16"/>
      <c r="I38" s="31">
        <f t="shared" si="3"/>
        <v>1.4810575499999998</v>
      </c>
    </row>
    <row r="39" spans="1:9" ht="15.4" thickBot="1" x14ac:dyDescent="0.5">
      <c r="A39" s="72"/>
      <c r="B39" s="2"/>
      <c r="C39" s="3"/>
      <c r="D39" s="3"/>
      <c r="E39" s="2"/>
      <c r="F39" s="2"/>
      <c r="H39" s="2"/>
      <c r="I39" s="2"/>
    </row>
    <row r="40" spans="1:9" ht="14.65" thickBot="1" x14ac:dyDescent="0.5">
      <c r="A40" s="43" t="s">
        <v>28</v>
      </c>
      <c r="B40" s="44"/>
      <c r="C40" s="45"/>
      <c r="D40" s="32">
        <f>SUM(D18:D38)</f>
        <v>0.10100000000000001</v>
      </c>
      <c r="E40" s="18"/>
      <c r="F40" s="33">
        <f>SUM(F22:F38)</f>
        <v>230.55756949999997</v>
      </c>
      <c r="G40" s="34">
        <f>SUM(G18:G38)</f>
        <v>0.42446000000000006</v>
      </c>
      <c r="H40" s="18"/>
      <c r="I40" s="33">
        <f>SUM(I23:I38)</f>
        <v>698.49965296999994</v>
      </c>
    </row>
    <row r="41" spans="1:9" ht="14.65" thickBot="1" x14ac:dyDescent="0.5">
      <c r="A41" s="46" t="s">
        <v>23</v>
      </c>
      <c r="B41" s="46"/>
      <c r="C41" s="74">
        <f>F18+F19-F40</f>
        <v>1547.3619304999997</v>
      </c>
      <c r="D41" s="75"/>
      <c r="E41" s="75"/>
      <c r="F41" s="75"/>
      <c r="G41" s="75"/>
      <c r="H41" s="75"/>
      <c r="I41" s="75"/>
    </row>
    <row r="42" spans="1:9" ht="14.65" thickBot="1" x14ac:dyDescent="0.5">
      <c r="A42" s="46" t="s">
        <v>24</v>
      </c>
      <c r="B42" s="46"/>
      <c r="C42" s="17"/>
      <c r="D42" s="35">
        <v>1.4E-2</v>
      </c>
      <c r="E42" s="18"/>
      <c r="F42" s="18"/>
      <c r="G42" s="33">
        <f>C41*D42</f>
        <v>21.663067026999997</v>
      </c>
      <c r="H42" s="18"/>
      <c r="I42" s="18"/>
    </row>
    <row r="43" spans="1:9" ht="14.65" thickBot="1" x14ac:dyDescent="0.5">
      <c r="A43" s="43" t="s">
        <v>43</v>
      </c>
      <c r="B43" s="44"/>
      <c r="C43" s="44"/>
      <c r="D43" s="44"/>
      <c r="E43" s="44"/>
      <c r="F43" s="44"/>
      <c r="G43" s="44"/>
      <c r="H43" s="45"/>
      <c r="I43" s="39">
        <f>C41-G42</f>
        <v>1525.6988634729998</v>
      </c>
    </row>
  </sheetData>
  <mergeCells count="11">
    <mergeCell ref="G16:I16"/>
    <mergeCell ref="A1:D9"/>
    <mergeCell ref="A16:A17"/>
    <mergeCell ref="B16:B17"/>
    <mergeCell ref="C16:C17"/>
    <mergeCell ref="D16:F16"/>
    <mergeCell ref="A40:C40"/>
    <mergeCell ref="A41:B41"/>
    <mergeCell ref="C41:I41"/>
    <mergeCell ref="A42:B42"/>
    <mergeCell ref="A43:H43"/>
  </mergeCells>
  <hyperlinks>
    <hyperlink ref="G31" r:id="rId1" display="https://www.urssaf.fr/portail/home/taux-et-baremes/taux-de-cotisations/les-employeurs/les-taux-de-cotisations-de-droit.html" xr:uid="{42BD6291-8297-4C73-AAF6-966A4BA579B6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1"/>
  <sheetViews>
    <sheetView topLeftCell="A23" workbookViewId="0">
      <selection activeCell="C41" sqref="C41:I41"/>
    </sheetView>
  </sheetViews>
  <sheetFormatPr baseColWidth="10" defaultRowHeight="14.25" x14ac:dyDescent="0.45"/>
  <cols>
    <col min="1" max="1" width="36.86328125" style="88" customWidth="1"/>
    <col min="2" max="2" width="12.1328125" customWidth="1"/>
    <col min="3" max="4" width="11.3984375" style="1"/>
    <col min="5" max="5" width="10.1328125" customWidth="1"/>
    <col min="6" max="6" width="9.86328125" customWidth="1"/>
    <col min="7" max="7" width="10.73046875" customWidth="1"/>
    <col min="8" max="8" width="9" customWidth="1"/>
    <col min="9" max="9" width="11.73046875" customWidth="1"/>
  </cols>
  <sheetData>
    <row r="1" spans="1:9" ht="17.649999999999999" x14ac:dyDescent="0.5">
      <c r="A1" s="47" t="s">
        <v>44</v>
      </c>
      <c r="B1" s="48"/>
      <c r="C1" s="48"/>
      <c r="D1" s="49"/>
      <c r="E1" s="2"/>
      <c r="F1" s="40" t="s">
        <v>0</v>
      </c>
      <c r="G1" s="41"/>
      <c r="H1" s="41"/>
      <c r="I1" s="41"/>
    </row>
    <row r="2" spans="1:9" ht="17.649999999999999" x14ac:dyDescent="0.5">
      <c r="A2" s="50"/>
      <c r="B2" s="51"/>
      <c r="C2" s="51"/>
      <c r="D2" s="52"/>
      <c r="E2" s="2"/>
      <c r="F2" s="42" t="s">
        <v>26</v>
      </c>
      <c r="G2" s="41"/>
      <c r="H2" s="41"/>
      <c r="I2" s="41"/>
    </row>
    <row r="3" spans="1:9" ht="17.649999999999999" x14ac:dyDescent="0.5">
      <c r="A3" s="50"/>
      <c r="B3" s="51"/>
      <c r="C3" s="51"/>
      <c r="D3" s="52"/>
      <c r="E3" s="2"/>
      <c r="F3" s="42" t="s">
        <v>1</v>
      </c>
      <c r="G3" s="41"/>
      <c r="H3" s="41"/>
      <c r="I3" s="41"/>
    </row>
    <row r="4" spans="1:9" ht="17.649999999999999" x14ac:dyDescent="0.5">
      <c r="A4" s="50"/>
      <c r="B4" s="51"/>
      <c r="C4" s="51"/>
      <c r="D4" s="52"/>
      <c r="E4" s="2"/>
      <c r="F4" s="42"/>
      <c r="G4" s="41"/>
      <c r="H4" s="41"/>
      <c r="I4" s="41"/>
    </row>
    <row r="5" spans="1:9" ht="17.649999999999999" x14ac:dyDescent="0.5">
      <c r="A5" s="50"/>
      <c r="B5" s="51"/>
      <c r="C5" s="51"/>
      <c r="D5" s="52"/>
      <c r="E5" s="2"/>
      <c r="F5" s="42"/>
      <c r="G5" s="41"/>
      <c r="H5" s="41"/>
      <c r="I5" s="41"/>
    </row>
    <row r="6" spans="1:9" ht="17.649999999999999" x14ac:dyDescent="0.5">
      <c r="A6" s="50"/>
      <c r="B6" s="51"/>
      <c r="C6" s="51"/>
      <c r="D6" s="52"/>
      <c r="E6" s="2"/>
      <c r="F6" s="42"/>
      <c r="G6" s="41"/>
      <c r="H6" s="41"/>
      <c r="I6" s="41"/>
    </row>
    <row r="7" spans="1:9" ht="17.649999999999999" x14ac:dyDescent="0.5">
      <c r="A7" s="50"/>
      <c r="B7" s="51"/>
      <c r="C7" s="51"/>
      <c r="D7" s="52"/>
      <c r="E7" s="2"/>
      <c r="F7" s="42" t="s">
        <v>2</v>
      </c>
      <c r="G7" s="41"/>
      <c r="H7" s="41"/>
      <c r="I7" s="41"/>
    </row>
    <row r="8" spans="1:9" ht="17.649999999999999" x14ac:dyDescent="0.5">
      <c r="A8" s="50"/>
      <c r="B8" s="51"/>
      <c r="C8" s="51"/>
      <c r="D8" s="52"/>
      <c r="E8" s="2"/>
      <c r="F8" s="42" t="s">
        <v>3</v>
      </c>
      <c r="G8" s="41"/>
      <c r="H8" s="41"/>
      <c r="I8" s="41"/>
    </row>
    <row r="9" spans="1:9" ht="18" thickBot="1" x14ac:dyDescent="0.55000000000000004">
      <c r="A9" s="53"/>
      <c r="B9" s="54"/>
      <c r="C9" s="54"/>
      <c r="D9" s="55"/>
      <c r="E9" s="2"/>
      <c r="F9" s="42" t="s">
        <v>4</v>
      </c>
      <c r="G9" s="41"/>
      <c r="H9" s="41"/>
      <c r="I9" s="41"/>
    </row>
    <row r="10" spans="1:9" ht="16.5" customHeight="1" x14ac:dyDescent="0.5">
      <c r="A10" s="89" t="s">
        <v>5</v>
      </c>
      <c r="B10" s="5" t="s">
        <v>6</v>
      </c>
      <c r="C10" s="3"/>
      <c r="D10" s="3"/>
      <c r="E10" s="2"/>
      <c r="F10" s="41"/>
      <c r="G10" s="41"/>
      <c r="H10" s="41"/>
      <c r="I10" s="41"/>
    </row>
    <row r="11" spans="1:9" ht="15" customHeight="1" x14ac:dyDescent="0.5">
      <c r="A11" s="90" t="s">
        <v>7</v>
      </c>
      <c r="B11" s="5" t="s">
        <v>8</v>
      </c>
      <c r="C11" s="3"/>
      <c r="D11" s="3"/>
      <c r="E11" s="2"/>
      <c r="F11" s="41"/>
      <c r="G11" s="41"/>
      <c r="H11" s="41"/>
      <c r="I11" s="41"/>
    </row>
    <row r="12" spans="1:9" ht="15" customHeight="1" x14ac:dyDescent="0.5">
      <c r="A12" s="90" t="s">
        <v>9</v>
      </c>
      <c r="B12" s="5" t="s">
        <v>10</v>
      </c>
      <c r="C12" s="3"/>
      <c r="D12" s="3"/>
      <c r="E12" s="2"/>
      <c r="F12" s="41"/>
      <c r="G12" s="41"/>
      <c r="H12" s="41"/>
      <c r="I12" s="41"/>
    </row>
    <row r="13" spans="1:9" x14ac:dyDescent="0.45">
      <c r="A13" s="90" t="s">
        <v>11</v>
      </c>
      <c r="B13" s="5" t="s">
        <v>12</v>
      </c>
      <c r="C13" s="3"/>
      <c r="D13" s="3"/>
      <c r="E13" s="2"/>
      <c r="F13" s="2"/>
      <c r="G13" s="2"/>
      <c r="H13" s="2"/>
      <c r="I13" s="2"/>
    </row>
    <row r="14" spans="1:9" x14ac:dyDescent="0.45">
      <c r="A14" s="90" t="s">
        <v>13</v>
      </c>
      <c r="B14" s="7">
        <v>100</v>
      </c>
      <c r="C14" s="3"/>
      <c r="D14" s="3"/>
      <c r="E14" s="2"/>
      <c r="F14" s="2"/>
      <c r="G14" s="2"/>
      <c r="H14" s="2"/>
      <c r="I14" s="2"/>
    </row>
    <row r="15" spans="1:9" ht="14.65" thickBot="1" x14ac:dyDescent="0.5">
      <c r="B15" s="2"/>
      <c r="C15" s="3"/>
      <c r="D15" s="3"/>
      <c r="E15" s="2"/>
      <c r="F15" s="2"/>
      <c r="G15" s="2"/>
      <c r="H15" s="2"/>
      <c r="I15" s="2"/>
    </row>
    <row r="16" spans="1:9" ht="14.65" thickBot="1" x14ac:dyDescent="0.5">
      <c r="A16" s="91" t="s">
        <v>14</v>
      </c>
      <c r="B16" s="56" t="s">
        <v>15</v>
      </c>
      <c r="C16" s="56" t="s">
        <v>16</v>
      </c>
      <c r="D16" s="58" t="s">
        <v>20</v>
      </c>
      <c r="E16" s="59"/>
      <c r="F16" s="60"/>
      <c r="G16" s="61" t="s">
        <v>17</v>
      </c>
      <c r="H16" s="62"/>
      <c r="I16" s="63"/>
    </row>
    <row r="17" spans="1:9" ht="14.65" thickBot="1" x14ac:dyDescent="0.5">
      <c r="A17" s="92"/>
      <c r="B17" s="57"/>
      <c r="C17" s="57"/>
      <c r="D17" s="36" t="s">
        <v>18</v>
      </c>
      <c r="E17" s="37" t="s">
        <v>19</v>
      </c>
      <c r="F17" s="38" t="s">
        <v>27</v>
      </c>
      <c r="G17" s="36" t="s">
        <v>18</v>
      </c>
      <c r="H17" s="37" t="s">
        <v>19</v>
      </c>
      <c r="I17" s="38" t="s">
        <v>27</v>
      </c>
    </row>
    <row r="18" spans="1:9" x14ac:dyDescent="0.45">
      <c r="A18" s="93" t="s">
        <v>21</v>
      </c>
      <c r="B18" s="9">
        <v>151.66999999999999</v>
      </c>
      <c r="C18" s="9">
        <v>11.07</v>
      </c>
      <c r="D18" s="20"/>
      <c r="E18" s="10"/>
      <c r="F18" s="11">
        <f>B18*C18</f>
        <v>1678.9868999999999</v>
      </c>
      <c r="G18" s="19"/>
      <c r="H18" s="10"/>
      <c r="I18" s="11"/>
    </row>
    <row r="19" spans="1:9" x14ac:dyDescent="0.45">
      <c r="A19" s="93" t="s">
        <v>22</v>
      </c>
      <c r="B19" s="9">
        <v>22</v>
      </c>
      <c r="C19" s="9">
        <v>6.3</v>
      </c>
      <c r="D19" s="20"/>
      <c r="E19" s="12"/>
      <c r="F19" s="11">
        <f>B19*C19</f>
        <v>138.6</v>
      </c>
      <c r="G19" s="19"/>
      <c r="H19" s="12"/>
      <c r="I19" s="13"/>
    </row>
    <row r="20" spans="1:9" x14ac:dyDescent="0.45">
      <c r="A20" s="93"/>
      <c r="B20" s="14"/>
      <c r="C20" s="14"/>
      <c r="D20" s="20"/>
      <c r="E20" s="12"/>
      <c r="F20" s="13"/>
      <c r="G20" s="19"/>
      <c r="H20" s="12"/>
      <c r="I20" s="13"/>
    </row>
    <row r="21" spans="1:9" x14ac:dyDescent="0.45">
      <c r="A21" s="93"/>
      <c r="B21" s="14"/>
      <c r="C21" s="14"/>
      <c r="D21" s="20"/>
      <c r="E21" s="12"/>
      <c r="F21" s="13"/>
      <c r="G21" s="19"/>
      <c r="H21" s="12"/>
      <c r="I21" s="13"/>
    </row>
    <row r="22" spans="1:9" x14ac:dyDescent="0.45">
      <c r="A22" s="93" t="s">
        <v>25</v>
      </c>
      <c r="B22" s="14"/>
      <c r="C22" s="14">
        <v>64.349999999999994</v>
      </c>
      <c r="D22" s="20"/>
      <c r="E22" s="12"/>
      <c r="F22" s="13">
        <v>64.349999999999994</v>
      </c>
      <c r="G22" s="19"/>
      <c r="H22" s="12"/>
      <c r="I22" s="13"/>
    </row>
    <row r="23" spans="1:9" ht="42" x14ac:dyDescent="0.45">
      <c r="A23" s="94" t="s">
        <v>29</v>
      </c>
      <c r="B23" s="14"/>
      <c r="C23" s="29">
        <f>$F$18</f>
        <v>1678.9868999999999</v>
      </c>
      <c r="D23" s="22"/>
      <c r="E23" s="12"/>
      <c r="F23" s="13"/>
      <c r="G23" s="20">
        <v>7.2999999999999995E-2</v>
      </c>
      <c r="H23" s="12"/>
      <c r="I23" s="11">
        <f>C23*G23</f>
        <v>122.56604369999998</v>
      </c>
    </row>
    <row r="24" spans="1:9" x14ac:dyDescent="0.45">
      <c r="A24" s="94" t="s">
        <v>30</v>
      </c>
      <c r="B24" s="14"/>
      <c r="C24" s="29">
        <f>$F$18</f>
        <v>1678.9868999999999</v>
      </c>
      <c r="D24" s="24">
        <v>4.0000000000000001E-3</v>
      </c>
      <c r="E24" s="12"/>
      <c r="F24" s="11">
        <f>C24*D24</f>
        <v>6.7159475999999998</v>
      </c>
      <c r="G24" s="20">
        <v>1.9E-2</v>
      </c>
      <c r="H24" s="12"/>
      <c r="I24" s="11">
        <f t="shared" ref="I24:I25" si="0">C24*G24</f>
        <v>31.900751099999997</v>
      </c>
    </row>
    <row r="25" spans="1:9" x14ac:dyDescent="0.45">
      <c r="A25" s="94" t="s">
        <v>31</v>
      </c>
      <c r="B25" s="14"/>
      <c r="C25" s="29">
        <f>$F$18</f>
        <v>1678.9868999999999</v>
      </c>
      <c r="D25" s="22"/>
      <c r="E25" s="12"/>
      <c r="F25" s="11"/>
      <c r="G25" s="20">
        <v>3.4500000000000003E-2</v>
      </c>
      <c r="H25" s="12"/>
      <c r="I25" s="11">
        <f t="shared" si="0"/>
        <v>57.925048050000001</v>
      </c>
    </row>
    <row r="26" spans="1:9" x14ac:dyDescent="0.45">
      <c r="A26" s="94" t="s">
        <v>32</v>
      </c>
      <c r="B26" s="14"/>
      <c r="C26" s="29">
        <f>$F$18</f>
        <v>1678.9868999999999</v>
      </c>
      <c r="D26" s="20"/>
      <c r="E26" s="12"/>
      <c r="F26" s="11"/>
      <c r="G26" s="21">
        <v>1.6000000000000001E-4</v>
      </c>
      <c r="H26" s="12"/>
      <c r="I26" s="11">
        <f>C26*G26</f>
        <v>0.26863790399999998</v>
      </c>
    </row>
    <row r="27" spans="1:9" x14ac:dyDescent="0.45">
      <c r="A27" s="94" t="s">
        <v>33</v>
      </c>
      <c r="B27" s="14"/>
      <c r="C27" s="29">
        <f>$F$18</f>
        <v>1678.9868999999999</v>
      </c>
      <c r="D27" s="20"/>
      <c r="E27" s="12"/>
      <c r="F27" s="11"/>
      <c r="G27" s="20">
        <v>2.4E-2</v>
      </c>
      <c r="H27" s="12"/>
      <c r="I27" s="11">
        <f>C27*G27</f>
        <v>40.295685599999999</v>
      </c>
    </row>
    <row r="28" spans="1:9" x14ac:dyDescent="0.45">
      <c r="A28" s="94" t="s">
        <v>34</v>
      </c>
      <c r="B28" s="14"/>
      <c r="C28" s="29">
        <f>$F$18</f>
        <v>1678.9868999999999</v>
      </c>
      <c r="D28" s="20">
        <v>2.4E-2</v>
      </c>
      <c r="E28" s="12"/>
      <c r="F28" s="11">
        <f t="shared" ref="F28:F30" si="1">C28*D28</f>
        <v>40.295685599999999</v>
      </c>
      <c r="G28" s="20"/>
      <c r="H28" s="12"/>
      <c r="I28" s="13"/>
    </row>
    <row r="29" spans="1:9" x14ac:dyDescent="0.45">
      <c r="A29" s="94" t="s">
        <v>35</v>
      </c>
      <c r="B29" s="14"/>
      <c r="C29" s="29">
        <f>$F$18</f>
        <v>1678.9868999999999</v>
      </c>
      <c r="D29" s="20">
        <v>6.8000000000000005E-2</v>
      </c>
      <c r="E29" s="12"/>
      <c r="F29" s="11">
        <f t="shared" si="1"/>
        <v>114.1711092</v>
      </c>
      <c r="G29" s="20"/>
      <c r="H29" s="12"/>
      <c r="I29" s="13"/>
    </row>
    <row r="30" spans="1:9" ht="28.15" x14ac:dyDescent="0.45">
      <c r="A30" s="94" t="s">
        <v>36</v>
      </c>
      <c r="B30" s="14"/>
      <c r="C30" s="29">
        <f>$F$18</f>
        <v>1678.9868999999999</v>
      </c>
      <c r="D30" s="20">
        <v>5.0000000000000001E-3</v>
      </c>
      <c r="E30" s="12"/>
      <c r="F30" s="11">
        <f t="shared" si="1"/>
        <v>8.3949344999999997</v>
      </c>
      <c r="G30" s="20"/>
      <c r="H30" s="12"/>
      <c r="I30" s="13"/>
    </row>
    <row r="31" spans="1:9" x14ac:dyDescent="0.45">
      <c r="A31" s="94" t="s">
        <v>37</v>
      </c>
      <c r="B31" s="14"/>
      <c r="C31" s="29">
        <f>$F$18</f>
        <v>1678.9868999999999</v>
      </c>
      <c r="D31" s="20"/>
      <c r="E31" s="12"/>
      <c r="F31" s="11"/>
      <c r="G31" s="20">
        <v>5.0000000000000001E-3</v>
      </c>
      <c r="H31" s="12"/>
      <c r="I31" s="11">
        <f>C31*G31</f>
        <v>8.3949344999999997</v>
      </c>
    </row>
    <row r="32" spans="1:9" x14ac:dyDescent="0.45">
      <c r="A32" s="94" t="s">
        <v>38</v>
      </c>
      <c r="B32" s="14"/>
      <c r="C32" s="29">
        <f>$F$18</f>
        <v>1678.9868999999999</v>
      </c>
      <c r="D32" s="20"/>
      <c r="E32" s="12"/>
      <c r="F32" s="11"/>
      <c r="G32" s="20">
        <v>4.0500000000000001E-2</v>
      </c>
      <c r="H32" s="12"/>
      <c r="I32" s="11">
        <f t="shared" ref="I32:I38" si="2">C32*G32</f>
        <v>67.998969450000004</v>
      </c>
    </row>
    <row r="33" spans="1:15" x14ac:dyDescent="0.45">
      <c r="A33" s="94" t="s">
        <v>39</v>
      </c>
      <c r="B33" s="14"/>
      <c r="C33" s="29">
        <f>$F$18</f>
        <v>1678.9868999999999</v>
      </c>
      <c r="D33" s="20"/>
      <c r="E33" s="12"/>
      <c r="F33" s="11"/>
      <c r="G33" s="20">
        <v>1.5E-3</v>
      </c>
      <c r="H33" s="12"/>
      <c r="I33" s="11">
        <f t="shared" si="2"/>
        <v>2.5184803499999999</v>
      </c>
    </row>
    <row r="34" spans="1:15" ht="15" x14ac:dyDescent="0.45">
      <c r="A34" s="88" t="s">
        <v>40</v>
      </c>
      <c r="B34" s="14"/>
      <c r="C34" s="29">
        <f>$F$18</f>
        <v>1678.9868999999999</v>
      </c>
      <c r="D34" s="20"/>
      <c r="E34" s="12"/>
      <c r="F34" s="11"/>
      <c r="G34" s="20">
        <v>0.2</v>
      </c>
      <c r="H34" s="12"/>
      <c r="I34" s="11">
        <f t="shared" si="2"/>
        <v>335.79737999999998</v>
      </c>
      <c r="L34" s="26"/>
      <c r="M34" s="26"/>
      <c r="N34" s="26"/>
      <c r="O34" s="26"/>
    </row>
    <row r="35" spans="1:15" ht="28.15" x14ac:dyDescent="0.45">
      <c r="A35" s="94" t="s">
        <v>41</v>
      </c>
      <c r="B35" s="14"/>
      <c r="C35" s="29">
        <f>$F$18</f>
        <v>1678.9868999999999</v>
      </c>
      <c r="D35" s="20"/>
      <c r="E35" s="12"/>
      <c r="F35" s="11"/>
      <c r="G35" s="20">
        <v>0.01</v>
      </c>
      <c r="H35" s="12"/>
      <c r="I35" s="11">
        <f t="shared" si="2"/>
        <v>16.789868999999999</v>
      </c>
      <c r="L35" s="27"/>
      <c r="M35" s="26"/>
      <c r="N35" s="26"/>
      <c r="O35" s="26"/>
    </row>
    <row r="36" spans="1:15" ht="15" x14ac:dyDescent="0.45">
      <c r="A36" s="94" t="s">
        <v>42</v>
      </c>
      <c r="B36" s="14"/>
      <c r="C36" s="29">
        <f>$F$18</f>
        <v>1678.9868999999999</v>
      </c>
      <c r="D36" s="20"/>
      <c r="E36" s="12"/>
      <c r="F36" s="11"/>
      <c r="G36" s="20">
        <v>0.01</v>
      </c>
      <c r="H36" s="12"/>
      <c r="I36" s="11">
        <f t="shared" si="2"/>
        <v>16.789868999999999</v>
      </c>
      <c r="L36" s="26"/>
      <c r="M36" s="26"/>
      <c r="N36" s="64"/>
      <c r="O36" s="64"/>
    </row>
    <row r="37" spans="1:15" ht="15" x14ac:dyDescent="0.45">
      <c r="A37" s="94" t="s">
        <v>59</v>
      </c>
      <c r="B37" s="14"/>
      <c r="C37" s="29">
        <f>$F$18</f>
        <v>1678.9868999999999</v>
      </c>
      <c r="D37" s="20"/>
      <c r="E37" s="12"/>
      <c r="F37" s="11"/>
      <c r="G37" s="20">
        <v>5.8999999999999999E-3</v>
      </c>
      <c r="H37" s="12"/>
      <c r="I37" s="11">
        <f t="shared" si="2"/>
        <v>9.9060227099999985</v>
      </c>
      <c r="L37" s="26"/>
      <c r="M37" s="26"/>
      <c r="N37" s="64"/>
      <c r="O37" s="64"/>
    </row>
    <row r="38" spans="1:15" ht="15.4" thickBot="1" x14ac:dyDescent="0.5">
      <c r="A38" s="95" t="s">
        <v>60</v>
      </c>
      <c r="B38" s="15"/>
      <c r="C38" s="30">
        <f>$F$18</f>
        <v>1678.9868999999999</v>
      </c>
      <c r="D38" s="23"/>
      <c r="E38" s="16"/>
      <c r="F38" s="31"/>
      <c r="G38" s="23">
        <v>8.9999999999999998E-4</v>
      </c>
      <c r="H38" s="16"/>
      <c r="I38" s="31">
        <f t="shared" si="2"/>
        <v>1.5110882099999998</v>
      </c>
      <c r="L38" s="26"/>
      <c r="M38" s="26"/>
      <c r="N38" s="26"/>
      <c r="O38" s="26"/>
    </row>
    <row r="39" spans="1:15" ht="15.75" thickBot="1" x14ac:dyDescent="0.5">
      <c r="A39" s="96"/>
      <c r="B39" s="2"/>
      <c r="C39" s="3"/>
      <c r="D39" s="3"/>
      <c r="E39" s="2"/>
      <c r="F39" s="2"/>
      <c r="H39" s="2"/>
      <c r="I39" s="2"/>
      <c r="L39" s="26"/>
      <c r="M39" s="26"/>
      <c r="N39" s="26"/>
      <c r="O39" s="26"/>
    </row>
    <row r="40" spans="1:15" ht="15.4" thickBot="1" x14ac:dyDescent="0.5">
      <c r="A40" s="43" t="s">
        <v>28</v>
      </c>
      <c r="B40" s="44"/>
      <c r="C40" s="45"/>
      <c r="D40" s="32">
        <f>SUM(D18:D38)</f>
        <v>0.10100000000000001</v>
      </c>
      <c r="E40" s="18"/>
      <c r="F40" s="33">
        <f>SUM(F22:F38)</f>
        <v>233.92767689999999</v>
      </c>
      <c r="G40" s="34">
        <f>SUM(G18:G38)</f>
        <v>0.42446000000000006</v>
      </c>
      <c r="H40" s="18"/>
      <c r="I40" s="33">
        <f>SUM(I23:I38)</f>
        <v>712.66277957399996</v>
      </c>
      <c r="L40" s="26"/>
      <c r="M40" s="26"/>
      <c r="N40" s="26"/>
      <c r="O40" s="26"/>
    </row>
    <row r="41" spans="1:15" ht="15.4" thickBot="1" x14ac:dyDescent="0.5">
      <c r="A41" s="46" t="s">
        <v>23</v>
      </c>
      <c r="B41" s="46"/>
      <c r="C41" s="74">
        <f>F18+F19-F40</f>
        <v>1583.6592230999997</v>
      </c>
      <c r="D41" s="75"/>
      <c r="E41" s="75"/>
      <c r="F41" s="75"/>
      <c r="G41" s="75"/>
      <c r="H41" s="75"/>
      <c r="I41" s="75"/>
      <c r="L41" s="26"/>
      <c r="M41" s="26"/>
      <c r="N41" s="26"/>
      <c r="O41" s="26"/>
    </row>
    <row r="42" spans="1:15" ht="15.4" thickBot="1" x14ac:dyDescent="0.5">
      <c r="A42" s="46" t="s">
        <v>24</v>
      </c>
      <c r="B42" s="46"/>
      <c r="C42" s="17"/>
      <c r="D42" s="35">
        <v>1.4E-2</v>
      </c>
      <c r="E42" s="18"/>
      <c r="F42" s="18"/>
      <c r="G42" s="33">
        <f>C41*D42</f>
        <v>22.171229123399996</v>
      </c>
      <c r="H42" s="18"/>
      <c r="I42" s="18"/>
      <c r="L42" s="26"/>
      <c r="M42" s="26"/>
      <c r="N42" s="26"/>
      <c r="O42" s="26"/>
    </row>
    <row r="43" spans="1:15" ht="15.4" thickBot="1" x14ac:dyDescent="0.5">
      <c r="A43" s="43" t="s">
        <v>43</v>
      </c>
      <c r="B43" s="44"/>
      <c r="C43" s="44"/>
      <c r="D43" s="44"/>
      <c r="E43" s="44"/>
      <c r="F43" s="44"/>
      <c r="G43" s="44"/>
      <c r="H43" s="45"/>
      <c r="I43" s="39">
        <f>C41-G42</f>
        <v>1561.4879939765997</v>
      </c>
      <c r="L43" s="26"/>
      <c r="M43" s="26"/>
      <c r="N43" s="26"/>
      <c r="O43" s="26"/>
    </row>
    <row r="44" spans="1:15" ht="15" x14ac:dyDescent="0.45">
      <c r="B44" s="2"/>
      <c r="C44" s="3"/>
      <c r="D44" s="3"/>
      <c r="E44" s="2"/>
      <c r="F44" s="2"/>
      <c r="G44" s="2"/>
      <c r="H44" s="2"/>
      <c r="I44" s="2"/>
      <c r="L44" s="26"/>
      <c r="M44" s="28"/>
      <c r="N44" s="28"/>
      <c r="O44" s="28"/>
    </row>
    <row r="45" spans="1:15" x14ac:dyDescent="0.45">
      <c r="B45" s="2"/>
      <c r="C45" s="3"/>
      <c r="D45" s="3"/>
      <c r="E45" s="2"/>
      <c r="F45" s="2"/>
      <c r="G45" s="2"/>
      <c r="H45" s="2"/>
      <c r="I45" s="2"/>
    </row>
    <row r="46" spans="1:15" x14ac:dyDescent="0.45">
      <c r="B46" s="2"/>
      <c r="C46" s="3"/>
      <c r="D46" s="3"/>
      <c r="E46" s="2"/>
      <c r="F46" s="2"/>
      <c r="G46" s="2"/>
      <c r="H46" s="2"/>
      <c r="I46" s="2"/>
    </row>
    <row r="47" spans="1:15" x14ac:dyDescent="0.45">
      <c r="B47" s="2"/>
      <c r="C47" s="3"/>
      <c r="D47" s="3"/>
      <c r="E47" s="2"/>
      <c r="F47" s="2"/>
      <c r="G47" s="2"/>
      <c r="H47" s="2"/>
      <c r="I47" s="2"/>
    </row>
    <row r="48" spans="1:15" x14ac:dyDescent="0.45">
      <c r="B48" s="2"/>
      <c r="C48" s="3"/>
      <c r="D48" s="3"/>
      <c r="E48" s="2"/>
      <c r="F48" s="2"/>
      <c r="G48" s="2"/>
      <c r="H48" s="2"/>
      <c r="I48" s="2"/>
    </row>
    <row r="49" spans="2:9" x14ac:dyDescent="0.45">
      <c r="B49" s="2"/>
      <c r="C49" s="3"/>
      <c r="D49" s="3"/>
      <c r="E49" s="2"/>
      <c r="F49" s="2"/>
      <c r="G49" s="2"/>
      <c r="H49" s="2"/>
      <c r="I49" s="2"/>
    </row>
    <row r="50" spans="2:9" x14ac:dyDescent="0.45">
      <c r="B50" s="2"/>
      <c r="C50" s="3"/>
      <c r="D50" s="3"/>
      <c r="E50" s="2"/>
      <c r="F50" s="2"/>
      <c r="G50" s="2"/>
      <c r="H50" s="2"/>
      <c r="I50" s="2"/>
    </row>
    <row r="51" spans="2:9" x14ac:dyDescent="0.45">
      <c r="B51" s="2"/>
      <c r="C51" s="3"/>
      <c r="D51" s="3"/>
      <c r="E51" s="2"/>
      <c r="F51" s="2"/>
      <c r="G51" s="2"/>
      <c r="H51" s="2"/>
      <c r="I51" s="2"/>
    </row>
  </sheetData>
  <mergeCells count="12">
    <mergeCell ref="N36:O37"/>
    <mergeCell ref="A43:H43"/>
    <mergeCell ref="A41:B41"/>
    <mergeCell ref="A42:B42"/>
    <mergeCell ref="C41:I41"/>
    <mergeCell ref="A1:D9"/>
    <mergeCell ref="D16:F16"/>
    <mergeCell ref="G16:I16"/>
    <mergeCell ref="A40:C40"/>
    <mergeCell ref="A16:A17"/>
    <mergeCell ref="B16:B17"/>
    <mergeCell ref="C16:C17"/>
  </mergeCells>
  <hyperlinks>
    <hyperlink ref="G31" r:id="rId1" display="https://www.urssaf.fr/portail/home/taux-et-baremes/taux-de-cotisations/les-employeurs/les-taux-de-cotisations-de-droit.html" xr:uid="{00000000-0004-0000-00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Janvier 2022</vt:lpstr>
      <vt:lpstr>Février 2022</vt:lpstr>
      <vt:lpstr>Mars 2022</vt:lpstr>
      <vt:lpstr>Avril 2022</vt:lpstr>
      <vt:lpstr>Mai 2022</vt:lpstr>
      <vt:lpstr>Juin 2022</vt:lpstr>
      <vt:lpstr>Juillet 2022</vt:lpstr>
      <vt:lpstr>Aout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ETUDIANT LICENCE AA</dc:creator>
  <cp:lastModifiedBy>Primum</cp:lastModifiedBy>
  <dcterms:created xsi:type="dcterms:W3CDTF">2022-09-02T08:24:35Z</dcterms:created>
  <dcterms:modified xsi:type="dcterms:W3CDTF">2022-09-05T14:33:40Z</dcterms:modified>
</cp:coreProperties>
</file>