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Licence_RH\Licence_pro_2023\ATP_1_Paie\"/>
    </mc:Choice>
  </mc:AlternateContent>
  <xr:revisionPtr revIDLastSave="0" documentId="13_ncr:1_{2F62CC8B-07BA-467F-8EBE-444A2C4223DE}" xr6:coauthVersionLast="36" xr6:coauthVersionMax="36" xr10:uidLastSave="{00000000-0000-0000-0000-000000000000}"/>
  <bookViews>
    <workbookView xWindow="996" yWindow="36" windowWidth="22116" windowHeight="9552" xr2:uid="{00000000-000D-0000-FFFF-FFFF00000000}"/>
  </bookViews>
  <sheets>
    <sheet name="ATP_1" sheetId="2" r:id="rId1"/>
  </sheets>
  <calcPr calcId="191029"/>
</workbook>
</file>

<file path=xl/calcChain.xml><?xml version="1.0" encoding="utf-8"?>
<calcChain xmlns="http://schemas.openxmlformats.org/spreadsheetml/2006/main">
  <c r="E30" i="2" l="1"/>
  <c r="E26" i="2"/>
  <c r="Q22" i="2" l="1"/>
  <c r="R22" i="2"/>
  <c r="S22" i="2"/>
  <c r="Q23" i="2"/>
  <c r="R23" i="2"/>
  <c r="S23" i="2"/>
  <c r="P23" i="2"/>
  <c r="P22" i="2"/>
  <c r="J22" i="2"/>
  <c r="K22" i="2"/>
  <c r="L22" i="2"/>
  <c r="M22" i="2"/>
  <c r="J23" i="2"/>
  <c r="K23" i="2"/>
  <c r="L23" i="2"/>
  <c r="M23" i="2"/>
  <c r="I23" i="2"/>
  <c r="I22" i="2"/>
  <c r="D22" i="2"/>
  <c r="F22" i="2"/>
  <c r="D23" i="2"/>
  <c r="F23" i="2"/>
  <c r="C23" i="2"/>
  <c r="C22" i="2"/>
  <c r="E22" i="2" l="1"/>
  <c r="E23" i="2"/>
</calcChain>
</file>

<file path=xl/sharedStrings.xml><?xml version="1.0" encoding="utf-8"?>
<sst xmlns="http://schemas.openxmlformats.org/spreadsheetml/2006/main" count="145" uniqueCount="46">
  <si>
    <t>Mme</t>
  </si>
  <si>
    <t>ATP AFH</t>
  </si>
  <si>
    <t>Tx horaire</t>
  </si>
  <si>
    <t>Nb heures</t>
  </si>
  <si>
    <t>Sal Brut</t>
  </si>
  <si>
    <t>Net à payer</t>
  </si>
  <si>
    <t>Justifier</t>
  </si>
  <si>
    <t xml:space="preserve"> </t>
  </si>
  <si>
    <t>Phase 1 : fiche de paie ex nihilo</t>
  </si>
  <si>
    <t xml:space="preserve">  </t>
  </si>
  <si>
    <t>Coût Ho</t>
  </si>
  <si>
    <t>S. Brut</t>
  </si>
  <si>
    <t>Super Net</t>
  </si>
  <si>
    <t>S. Imposable</t>
  </si>
  <si>
    <t>C. Pat</t>
  </si>
  <si>
    <t>Comment</t>
  </si>
  <si>
    <t>S. imposable</t>
  </si>
  <si>
    <t>Phase 2 : bilan intermédiaire</t>
  </si>
  <si>
    <t>Phase 3 : Bilan terminal</t>
  </si>
  <si>
    <t>Envoi Phase 3</t>
  </si>
  <si>
    <t>Min</t>
  </si>
  <si>
    <t>Max</t>
  </si>
  <si>
    <t>base 35h/s</t>
  </si>
  <si>
    <t>au 01/10/21</t>
  </si>
  <si>
    <t>LP RH AA 2022-2023</t>
  </si>
  <si>
    <t>CAPIEZ Zoé</t>
  </si>
  <si>
    <t>HUARD Fanny</t>
  </si>
  <si>
    <t>AUTE Manon</t>
  </si>
  <si>
    <t>GUINEBERT Alexia</t>
  </si>
  <si>
    <t>MULLER Tara</t>
  </si>
  <si>
    <t>FERNANDEZ Emma</t>
  </si>
  <si>
    <t>COURTINE Cassandra</t>
  </si>
  <si>
    <t>ZUSSA Morgane</t>
  </si>
  <si>
    <t>CERDAN Ambre</t>
  </si>
  <si>
    <t>GROUAS Jessica</t>
  </si>
  <si>
    <t>CERNICCHARIO Julia</t>
  </si>
  <si>
    <t>AZGHARI Ikram</t>
  </si>
  <si>
    <t>NURY Camille</t>
  </si>
  <si>
    <t>non</t>
  </si>
  <si>
    <t>?</t>
  </si>
  <si>
    <t>en partie</t>
  </si>
  <si>
    <t>sources moyennes et pas de réduction Fillon</t>
  </si>
  <si>
    <t>Bon travail mais manque la réduction Fillon</t>
  </si>
  <si>
    <t>Bon travail mais manque la réduction Fillon &amp; pb cot pat</t>
  </si>
  <si>
    <t>pas de source</t>
  </si>
  <si>
    <t>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</si>
</sst>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\ hh: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1" fillId="2" borderId="3" xfId="0" applyFont="1" applyFill="1" applyBorder="1"/>
    <xf numFmtId="0" fontId="0" fillId="2" borderId="4" xfId="0" applyFill="1" applyBorder="1"/>
    <xf numFmtId="2" fontId="0" fillId="0" borderId="0" xfId="0" applyNumberForma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Fill="1"/>
    <xf numFmtId="0" fontId="1" fillId="0" borderId="10" xfId="0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8" xfId="0" quotePrefix="1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2" fontId="0" fillId="0" borderId="3" xfId="0" quotePrefix="1" applyNumberFormat="1" applyFill="1" applyBorder="1" applyAlignment="1">
      <alignment horizontal="center"/>
    </xf>
    <xf numFmtId="2" fontId="0" fillId="0" borderId="13" xfId="0" quotePrefix="1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Fill="1" applyBorder="1"/>
    <xf numFmtId="0" fontId="0" fillId="0" borderId="12" xfId="0" applyFill="1" applyBorder="1"/>
    <xf numFmtId="2" fontId="0" fillId="0" borderId="3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2" xfId="0" quotePrefix="1" applyNumberFormat="1" applyFill="1" applyBorder="1" applyAlignment="1">
      <alignment horizontal="left"/>
    </xf>
    <xf numFmtId="2" fontId="0" fillId="0" borderId="12" xfId="0" quotePrefix="1" applyNumberForma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12" xfId="0" quotePrefix="1" applyNumberFormat="1" applyFill="1" applyBorder="1" applyAlignment="1">
      <alignment horizontal="center"/>
    </xf>
    <xf numFmtId="2" fontId="0" fillId="0" borderId="4" xfId="0" quotePrefix="1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pane xSplit="3276" ySplit="888" topLeftCell="C2" activePane="bottomRight"/>
      <selection activeCell="C1" sqref="C1:C1048576"/>
      <selection pane="topRight" activeCell="B1" sqref="B1"/>
      <selection pane="bottomLeft" activeCell="N10" sqref="N10"/>
      <selection pane="bottomRight" activeCell="R16" sqref="R16"/>
    </sheetView>
  </sheetViews>
  <sheetFormatPr baseColWidth="10" defaultRowHeight="14.4" x14ac:dyDescent="0.3"/>
  <cols>
    <col min="1" max="1" width="6.88671875" customWidth="1"/>
    <col min="2" max="2" width="19.6640625" customWidth="1"/>
    <col min="3" max="3" width="9.109375" customWidth="1"/>
    <col min="4" max="4" width="10.6640625" customWidth="1"/>
    <col min="5" max="5" width="10" customWidth="1"/>
    <col min="6" max="6" width="10.33203125" customWidth="1"/>
    <col min="7" max="7" width="9.21875" customWidth="1"/>
    <col min="8" max="8" width="1.6640625" customWidth="1"/>
    <col min="9" max="9" width="7.6640625" customWidth="1"/>
    <col min="10" max="10" width="8.21875" customWidth="1"/>
    <col min="13" max="14" width="9" customWidth="1"/>
    <col min="15" max="15" width="2.21875" customWidth="1"/>
    <col min="21" max="21" width="18.5546875" customWidth="1"/>
  </cols>
  <sheetData>
    <row r="1" spans="1:22" ht="15" thickBot="1" x14ac:dyDescent="0.35">
      <c r="A1" s="2" t="s">
        <v>24</v>
      </c>
      <c r="B1" s="3"/>
      <c r="O1" t="s">
        <v>7</v>
      </c>
    </row>
    <row r="2" spans="1:22" ht="15" thickBot="1" x14ac:dyDescent="0.35">
      <c r="A2" s="4" t="s">
        <v>1</v>
      </c>
      <c r="B2" s="5"/>
      <c r="C2" s="45" t="s">
        <v>8</v>
      </c>
      <c r="D2" s="46"/>
      <c r="E2" s="46"/>
      <c r="F2" s="46"/>
      <c r="G2" s="47"/>
      <c r="I2" s="45" t="s">
        <v>17</v>
      </c>
      <c r="J2" s="46"/>
      <c r="K2" s="46"/>
      <c r="L2" s="46"/>
      <c r="M2" s="46"/>
      <c r="N2" s="46"/>
      <c r="O2" t="s">
        <v>7</v>
      </c>
      <c r="P2" s="48" t="s">
        <v>18</v>
      </c>
      <c r="Q2" s="49"/>
      <c r="R2" s="49"/>
      <c r="S2" s="49"/>
      <c r="T2" s="50"/>
    </row>
    <row r="3" spans="1:22" ht="15" thickBot="1" x14ac:dyDescent="0.35"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I3" s="28" t="s">
        <v>10</v>
      </c>
      <c r="J3" s="28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t="s">
        <v>7</v>
      </c>
      <c r="P3" s="32" t="s">
        <v>11</v>
      </c>
      <c r="Q3" s="32" t="s">
        <v>12</v>
      </c>
      <c r="R3" s="32" t="s">
        <v>16</v>
      </c>
      <c r="S3" s="32" t="s">
        <v>14</v>
      </c>
      <c r="T3" s="32" t="s">
        <v>15</v>
      </c>
      <c r="U3" s="7" t="s">
        <v>19</v>
      </c>
    </row>
    <row r="4" spans="1:22" x14ac:dyDescent="0.3">
      <c r="A4" t="s">
        <v>0</v>
      </c>
      <c r="B4" s="1" t="s">
        <v>27</v>
      </c>
      <c r="C4" s="10" t="s">
        <v>39</v>
      </c>
      <c r="D4" s="12" t="s">
        <v>39</v>
      </c>
      <c r="E4" s="12">
        <v>1678</v>
      </c>
      <c r="F4" s="12" t="s">
        <v>39</v>
      </c>
      <c r="G4" s="13" t="s">
        <v>38</v>
      </c>
      <c r="H4" s="8"/>
      <c r="I4" s="42">
        <v>11</v>
      </c>
      <c r="J4" s="12">
        <v>1668.37</v>
      </c>
      <c r="K4" s="12" t="s">
        <v>39</v>
      </c>
      <c r="L4" s="12">
        <v>1680.17</v>
      </c>
      <c r="M4" s="12" t="s">
        <v>39</v>
      </c>
      <c r="N4" s="29" t="s">
        <v>38</v>
      </c>
      <c r="O4" t="s">
        <v>7</v>
      </c>
      <c r="P4" s="10">
        <v>1668.37</v>
      </c>
      <c r="Q4" s="11">
        <v>1457.39</v>
      </c>
      <c r="R4" s="11">
        <v>1478.08</v>
      </c>
      <c r="S4" s="11">
        <v>670.7</v>
      </c>
      <c r="T4" s="33" t="s">
        <v>41</v>
      </c>
      <c r="U4" s="41">
        <v>44811.676388888889</v>
      </c>
      <c r="V4" s="8"/>
    </row>
    <row r="5" spans="1:22" x14ac:dyDescent="0.3">
      <c r="A5" t="s">
        <v>0</v>
      </c>
      <c r="B5" s="1" t="s">
        <v>36</v>
      </c>
      <c r="C5" s="18">
        <v>11.07</v>
      </c>
      <c r="D5" s="17">
        <v>151.69</v>
      </c>
      <c r="E5" s="15" t="s">
        <v>39</v>
      </c>
      <c r="F5" s="17" t="s">
        <v>39</v>
      </c>
      <c r="G5" s="16" t="s">
        <v>38</v>
      </c>
      <c r="H5" s="8"/>
      <c r="I5" s="14">
        <v>13</v>
      </c>
      <c r="J5" s="15" t="s">
        <v>39</v>
      </c>
      <c r="K5" s="15" t="s">
        <v>39</v>
      </c>
      <c r="L5" s="15" t="s">
        <v>39</v>
      </c>
      <c r="M5" s="15" t="s">
        <v>39</v>
      </c>
      <c r="N5" s="30" t="s">
        <v>38</v>
      </c>
      <c r="O5" t="s">
        <v>7</v>
      </c>
      <c r="P5" s="18"/>
      <c r="Q5" s="17"/>
      <c r="R5" s="17"/>
      <c r="S5" s="17"/>
      <c r="T5" s="34"/>
      <c r="U5" s="41" t="s">
        <v>39</v>
      </c>
      <c r="V5" s="8"/>
    </row>
    <row r="6" spans="1:22" x14ac:dyDescent="0.3">
      <c r="A6" t="s">
        <v>0</v>
      </c>
      <c r="B6" s="1" t="s">
        <v>25</v>
      </c>
      <c r="C6" s="18">
        <v>11.08</v>
      </c>
      <c r="D6" s="17">
        <v>151</v>
      </c>
      <c r="E6" s="17">
        <v>1673</v>
      </c>
      <c r="F6" s="15">
        <v>1747.56</v>
      </c>
      <c r="G6" s="16" t="s">
        <v>38</v>
      </c>
      <c r="H6" s="8"/>
      <c r="I6" s="40">
        <v>11.07</v>
      </c>
      <c r="J6" s="15">
        <v>1549</v>
      </c>
      <c r="K6" s="15">
        <v>1280</v>
      </c>
      <c r="L6" s="17">
        <v>1298.0999999999999</v>
      </c>
      <c r="M6" s="27">
        <v>396.93</v>
      </c>
      <c r="N6" s="30" t="s">
        <v>38</v>
      </c>
      <c r="O6" t="s">
        <v>7</v>
      </c>
      <c r="P6" s="18"/>
      <c r="Q6" s="17"/>
      <c r="R6" s="17"/>
      <c r="S6" s="17"/>
      <c r="T6" s="34"/>
      <c r="U6" s="41" t="s">
        <v>39</v>
      </c>
      <c r="V6" s="8"/>
    </row>
    <row r="7" spans="1:22" x14ac:dyDescent="0.3">
      <c r="A7" t="s">
        <v>0</v>
      </c>
      <c r="B7" s="1" t="s">
        <v>33</v>
      </c>
      <c r="C7" s="18" t="s">
        <v>39</v>
      </c>
      <c r="D7" s="17">
        <v>140</v>
      </c>
      <c r="E7" s="15">
        <v>1549.86</v>
      </c>
      <c r="F7" s="15" t="s">
        <v>39</v>
      </c>
      <c r="G7" s="16" t="s">
        <v>38</v>
      </c>
      <c r="H7" s="8"/>
      <c r="I7" s="40">
        <v>11.07</v>
      </c>
      <c r="J7" s="17">
        <v>1678.99</v>
      </c>
      <c r="K7" s="15">
        <v>1524.24</v>
      </c>
      <c r="L7" s="15">
        <v>1545.88</v>
      </c>
      <c r="M7" s="15">
        <v>475.2</v>
      </c>
      <c r="N7" s="30" t="s">
        <v>38</v>
      </c>
      <c r="O7" t="s">
        <v>7</v>
      </c>
      <c r="P7" s="14"/>
      <c r="Q7" s="36"/>
      <c r="R7" s="37"/>
      <c r="S7" s="36"/>
      <c r="T7" s="30"/>
      <c r="U7" s="41" t="s">
        <v>39</v>
      </c>
      <c r="V7" s="8"/>
    </row>
    <row r="8" spans="1:22" x14ac:dyDescent="0.3">
      <c r="A8" t="s">
        <v>0</v>
      </c>
      <c r="B8" s="1" t="s">
        <v>35</v>
      </c>
      <c r="C8" s="18">
        <v>11.07</v>
      </c>
      <c r="D8" s="17">
        <v>151.66999999999999</v>
      </c>
      <c r="E8" s="17">
        <v>1678.99</v>
      </c>
      <c r="F8" s="17">
        <v>1402.35</v>
      </c>
      <c r="G8" s="16" t="s">
        <v>38</v>
      </c>
      <c r="H8" s="8"/>
      <c r="I8" s="40">
        <v>11.07</v>
      </c>
      <c r="J8" s="17">
        <v>1678.99</v>
      </c>
      <c r="K8" s="15">
        <v>1363.66</v>
      </c>
      <c r="L8" s="15">
        <v>1383.02</v>
      </c>
      <c r="M8" s="27">
        <v>539.12</v>
      </c>
      <c r="N8" s="30" t="s">
        <v>40</v>
      </c>
      <c r="O8" t="s">
        <v>7</v>
      </c>
      <c r="P8" s="18">
        <v>1678.99</v>
      </c>
      <c r="Q8" s="17">
        <v>1352.04</v>
      </c>
      <c r="R8" s="17">
        <v>1371.23</v>
      </c>
      <c r="S8" s="17">
        <v>499.54</v>
      </c>
      <c r="T8" s="34" t="s">
        <v>42</v>
      </c>
      <c r="U8" s="41">
        <v>44811.865277777775</v>
      </c>
      <c r="V8" s="8"/>
    </row>
    <row r="9" spans="1:22" x14ac:dyDescent="0.3">
      <c r="A9" t="s">
        <v>0</v>
      </c>
      <c r="B9" s="1" t="s">
        <v>31</v>
      </c>
      <c r="C9" s="18">
        <v>11.07</v>
      </c>
      <c r="D9" s="17">
        <v>151.66999999999999</v>
      </c>
      <c r="E9" s="17">
        <v>1678.98</v>
      </c>
      <c r="F9" s="15">
        <v>1752.64</v>
      </c>
      <c r="G9" s="16" t="s">
        <v>38</v>
      </c>
      <c r="H9" s="8"/>
      <c r="I9" s="40">
        <v>11.07</v>
      </c>
      <c r="J9" s="17">
        <v>1678.99</v>
      </c>
      <c r="K9" s="15" t="s">
        <v>39</v>
      </c>
      <c r="L9" s="27">
        <v>1817.59</v>
      </c>
      <c r="M9" s="15">
        <v>390.96</v>
      </c>
      <c r="N9" s="30" t="s">
        <v>38</v>
      </c>
      <c r="O9" t="s">
        <v>7</v>
      </c>
      <c r="P9" s="18">
        <v>1678.99</v>
      </c>
      <c r="Q9" s="17">
        <v>1359.98</v>
      </c>
      <c r="R9" s="17">
        <v>1379.89</v>
      </c>
      <c r="S9" s="17">
        <v>816.82</v>
      </c>
      <c r="T9" s="34" t="s">
        <v>43</v>
      </c>
      <c r="U9" s="41">
        <v>44810.897222222222</v>
      </c>
      <c r="V9" s="8"/>
    </row>
    <row r="10" spans="1:22" x14ac:dyDescent="0.3">
      <c r="A10" t="s">
        <v>0</v>
      </c>
      <c r="B10" s="1" t="s">
        <v>30</v>
      </c>
      <c r="C10" s="18">
        <v>11.07</v>
      </c>
      <c r="D10" s="17">
        <v>151.66999999999999</v>
      </c>
      <c r="E10" s="17">
        <v>1678.95</v>
      </c>
      <c r="F10" s="15">
        <v>1329.05</v>
      </c>
      <c r="G10" s="16" t="s">
        <v>38</v>
      </c>
      <c r="H10" s="8"/>
      <c r="I10" s="40">
        <v>11.07</v>
      </c>
      <c r="J10" s="17">
        <v>1678.99</v>
      </c>
      <c r="K10" s="15">
        <v>1581.9</v>
      </c>
      <c r="L10" s="15">
        <v>1604.36</v>
      </c>
      <c r="M10" s="27">
        <v>326.36</v>
      </c>
      <c r="N10" s="30" t="s">
        <v>38</v>
      </c>
      <c r="O10" t="s">
        <v>7</v>
      </c>
      <c r="P10" s="18">
        <v>1678.99</v>
      </c>
      <c r="Q10" s="27">
        <v>1548.08</v>
      </c>
      <c r="R10" s="27">
        <v>1570.06</v>
      </c>
      <c r="S10" s="27">
        <v>534.63</v>
      </c>
      <c r="T10" s="30" t="s">
        <v>44</v>
      </c>
      <c r="U10" s="41">
        <v>44811.838194444441</v>
      </c>
      <c r="V10" s="8"/>
    </row>
    <row r="11" spans="1:22" x14ac:dyDescent="0.3">
      <c r="A11" t="s">
        <v>0</v>
      </c>
      <c r="B11" s="1" t="s">
        <v>34</v>
      </c>
      <c r="C11" s="18">
        <v>11.07</v>
      </c>
      <c r="D11" s="17"/>
      <c r="E11" s="17">
        <v>1678.99</v>
      </c>
      <c r="F11" s="15" t="s">
        <v>39</v>
      </c>
      <c r="G11" s="16" t="s">
        <v>38</v>
      </c>
      <c r="H11" s="8"/>
      <c r="I11" s="40">
        <v>11.07</v>
      </c>
      <c r="J11" s="15">
        <v>1677.88</v>
      </c>
      <c r="K11" s="15">
        <v>1308.45</v>
      </c>
      <c r="L11" s="15">
        <v>1327.03</v>
      </c>
      <c r="M11" s="27">
        <v>682.44</v>
      </c>
      <c r="N11" s="30" t="s">
        <v>38</v>
      </c>
      <c r="O11" t="s">
        <v>7</v>
      </c>
      <c r="P11" s="18">
        <v>1603.15</v>
      </c>
      <c r="Q11" s="17">
        <v>1312.13</v>
      </c>
      <c r="R11" s="17">
        <v>1330.76</v>
      </c>
      <c r="S11" s="17">
        <v>610.38</v>
      </c>
      <c r="T11" s="34" t="s">
        <v>45</v>
      </c>
      <c r="U11" s="41">
        <v>44811.771527777775</v>
      </c>
      <c r="V11" s="8"/>
    </row>
    <row r="12" spans="1:22" x14ac:dyDescent="0.3">
      <c r="A12" t="s">
        <v>0</v>
      </c>
      <c r="B12" s="1" t="s">
        <v>28</v>
      </c>
      <c r="C12" s="18">
        <v>11.07</v>
      </c>
      <c r="D12" s="17">
        <v>151.66999999999999</v>
      </c>
      <c r="E12" s="17">
        <v>1678</v>
      </c>
      <c r="F12" s="15" t="s">
        <v>39</v>
      </c>
      <c r="G12" s="16" t="s">
        <v>38</v>
      </c>
      <c r="H12" s="8"/>
      <c r="I12" s="40">
        <v>11.07</v>
      </c>
      <c r="J12" s="17">
        <v>1678.99</v>
      </c>
      <c r="K12" s="36">
        <v>1440.16</v>
      </c>
      <c r="L12" s="27">
        <v>1460.61</v>
      </c>
      <c r="M12" s="27">
        <v>169.03</v>
      </c>
      <c r="N12" s="30" t="s">
        <v>40</v>
      </c>
      <c r="O12" t="s">
        <v>7</v>
      </c>
      <c r="P12" s="18">
        <v>1678.99</v>
      </c>
      <c r="Q12" s="43">
        <v>1411.3</v>
      </c>
      <c r="R12" s="35">
        <v>1431.34</v>
      </c>
      <c r="S12" s="35">
        <v>169.04</v>
      </c>
      <c r="T12" s="44" t="s">
        <v>41</v>
      </c>
      <c r="U12" s="41">
        <v>44811.813194444447</v>
      </c>
      <c r="V12" s="8"/>
    </row>
    <row r="13" spans="1:22" x14ac:dyDescent="0.3">
      <c r="A13" t="s">
        <v>0</v>
      </c>
      <c r="B13" s="1" t="s">
        <v>26</v>
      </c>
      <c r="C13" s="18">
        <v>11.07</v>
      </c>
      <c r="D13" s="17">
        <v>151.66999999999999</v>
      </c>
      <c r="E13" s="17">
        <v>1678.95</v>
      </c>
      <c r="F13" s="15">
        <v>1329.05</v>
      </c>
      <c r="G13" s="16" t="s">
        <v>38</v>
      </c>
      <c r="H13" s="8"/>
      <c r="I13" s="40" t="s">
        <v>39</v>
      </c>
      <c r="J13" s="27">
        <v>1678.95</v>
      </c>
      <c r="K13" s="15">
        <v>1463.4</v>
      </c>
      <c r="L13" s="17" t="s">
        <v>39</v>
      </c>
      <c r="M13" s="27">
        <v>215.55</v>
      </c>
      <c r="N13" s="30" t="s">
        <v>38</v>
      </c>
      <c r="P13" s="14">
        <v>1678.95</v>
      </c>
      <c r="Q13" s="17">
        <v>1477.77</v>
      </c>
      <c r="R13" s="17">
        <v>1498.75</v>
      </c>
      <c r="S13" s="17">
        <v>577.36</v>
      </c>
      <c r="T13" s="34" t="s">
        <v>45</v>
      </c>
      <c r="U13" s="41">
        <v>44811.830555555556</v>
      </c>
      <c r="V13" s="8"/>
    </row>
    <row r="14" spans="1:22" x14ac:dyDescent="0.3">
      <c r="A14" t="s">
        <v>0</v>
      </c>
      <c r="B14" s="1" t="s">
        <v>29</v>
      </c>
      <c r="C14" s="18">
        <v>11.07</v>
      </c>
      <c r="D14" s="17"/>
      <c r="E14" s="17">
        <v>1678.98</v>
      </c>
      <c r="F14" s="17" t="s">
        <v>39</v>
      </c>
      <c r="G14" s="16" t="s">
        <v>38</v>
      </c>
      <c r="H14" s="8"/>
      <c r="I14" s="40">
        <v>11.07</v>
      </c>
      <c r="J14" s="17">
        <v>1678.99</v>
      </c>
      <c r="K14" s="36">
        <v>1536.66</v>
      </c>
      <c r="L14" s="27">
        <v>1558.47</v>
      </c>
      <c r="M14" s="27">
        <v>730.29</v>
      </c>
      <c r="N14" s="30" t="s">
        <v>38</v>
      </c>
      <c r="O14" t="s">
        <v>7</v>
      </c>
      <c r="P14" s="18">
        <v>1678.99</v>
      </c>
      <c r="Q14" s="27">
        <v>1561.49</v>
      </c>
      <c r="R14" s="27">
        <v>1583.66</v>
      </c>
      <c r="S14" s="27">
        <v>712.66</v>
      </c>
      <c r="T14" s="34" t="s">
        <v>43</v>
      </c>
      <c r="U14" s="41">
        <v>44812.379166666666</v>
      </c>
      <c r="V14" s="8"/>
    </row>
    <row r="15" spans="1:22" x14ac:dyDescent="0.3">
      <c r="A15" t="s">
        <v>0</v>
      </c>
      <c r="B15" s="1" t="s">
        <v>37</v>
      </c>
      <c r="C15" s="18">
        <v>11.2</v>
      </c>
      <c r="D15" s="17">
        <v>151.66999999999999</v>
      </c>
      <c r="E15" s="17" t="s">
        <v>39</v>
      </c>
      <c r="F15" s="15">
        <v>1244.08</v>
      </c>
      <c r="G15" s="16" t="s">
        <v>38</v>
      </c>
      <c r="H15" s="8"/>
      <c r="I15" s="40">
        <v>11.07</v>
      </c>
      <c r="J15" s="17">
        <v>1678.99</v>
      </c>
      <c r="K15" s="15">
        <v>1753.24</v>
      </c>
      <c r="L15" s="15">
        <v>1753.24</v>
      </c>
      <c r="M15" s="27" t="s">
        <v>39</v>
      </c>
      <c r="N15" s="30" t="s">
        <v>38</v>
      </c>
      <c r="O15" t="s">
        <v>7</v>
      </c>
      <c r="P15" s="14"/>
      <c r="Q15" s="15"/>
      <c r="R15" s="15"/>
      <c r="S15" s="27"/>
      <c r="T15" s="30"/>
      <c r="U15" s="41" t="s">
        <v>39</v>
      </c>
      <c r="V15" s="8"/>
    </row>
    <row r="16" spans="1:22" x14ac:dyDescent="0.3">
      <c r="A16" t="s">
        <v>0</v>
      </c>
      <c r="B16" s="1" t="s">
        <v>32</v>
      </c>
      <c r="C16" s="18">
        <v>11</v>
      </c>
      <c r="D16" s="17">
        <v>151.66999999999999</v>
      </c>
      <c r="E16" s="15">
        <v>1670</v>
      </c>
      <c r="F16" s="17" t="s">
        <v>39</v>
      </c>
      <c r="G16" s="16" t="s">
        <v>38</v>
      </c>
      <c r="H16" s="8"/>
      <c r="I16" s="40">
        <v>11.07</v>
      </c>
      <c r="J16" s="17">
        <v>1678.99</v>
      </c>
      <c r="K16" s="27">
        <v>1398.03</v>
      </c>
      <c r="L16" s="27">
        <v>1417.88</v>
      </c>
      <c r="M16" s="27">
        <v>536.98</v>
      </c>
      <c r="N16" s="30" t="s">
        <v>40</v>
      </c>
      <c r="O16" t="s">
        <v>7</v>
      </c>
      <c r="P16" s="14">
        <v>1678.95</v>
      </c>
      <c r="Q16" s="15">
        <v>1241.2</v>
      </c>
      <c r="R16" s="15">
        <v>1264.7</v>
      </c>
      <c r="S16" s="27">
        <v>648.33000000000004</v>
      </c>
      <c r="T16" s="34" t="s">
        <v>45</v>
      </c>
      <c r="U16" s="41">
        <v>44811.788888888892</v>
      </c>
      <c r="V16" s="8"/>
    </row>
    <row r="17" spans="1:22" x14ac:dyDescent="0.3">
      <c r="A17" t="s">
        <v>0</v>
      </c>
      <c r="B17" s="1"/>
      <c r="C17" s="18" t="s">
        <v>7</v>
      </c>
      <c r="D17" s="15"/>
      <c r="E17" s="15"/>
      <c r="F17" s="17"/>
      <c r="G17" s="16"/>
      <c r="H17" s="8"/>
      <c r="I17" s="14"/>
      <c r="J17" s="15"/>
      <c r="K17" s="15"/>
      <c r="L17" s="15"/>
      <c r="M17" s="27"/>
      <c r="N17" s="30"/>
      <c r="O17" t="s">
        <v>7</v>
      </c>
      <c r="Q17" s="15"/>
      <c r="R17" s="15"/>
      <c r="S17" s="27"/>
      <c r="T17" s="38"/>
      <c r="U17" s="41"/>
      <c r="V17" s="8"/>
    </row>
    <row r="18" spans="1:22" x14ac:dyDescent="0.3">
      <c r="A18" t="s">
        <v>0</v>
      </c>
      <c r="B18" s="1"/>
      <c r="C18" s="18" t="s">
        <v>7</v>
      </c>
      <c r="D18" s="17"/>
      <c r="E18" s="15"/>
      <c r="F18" s="17"/>
      <c r="G18" s="16"/>
      <c r="H18" s="8"/>
      <c r="I18" s="14"/>
      <c r="J18" s="15"/>
      <c r="K18" s="15"/>
      <c r="L18" s="15"/>
      <c r="M18" s="27"/>
      <c r="N18" s="30"/>
      <c r="O18" t="s">
        <v>7</v>
      </c>
      <c r="P18" s="14"/>
      <c r="Q18" s="17"/>
      <c r="R18" s="17"/>
      <c r="S18" s="17"/>
      <c r="T18" s="30"/>
      <c r="U18" s="41"/>
      <c r="V18" s="8"/>
    </row>
    <row r="19" spans="1:22" x14ac:dyDescent="0.3">
      <c r="A19" t="s">
        <v>0</v>
      </c>
      <c r="B19" s="1"/>
      <c r="C19" s="18" t="s">
        <v>7</v>
      </c>
      <c r="D19" s="17"/>
      <c r="E19" s="15"/>
      <c r="F19" s="15"/>
      <c r="G19" s="16"/>
      <c r="H19" s="8"/>
      <c r="I19" s="14"/>
      <c r="J19" s="15"/>
      <c r="K19" s="17"/>
      <c r="L19" s="17"/>
      <c r="M19" s="17"/>
      <c r="N19" s="16"/>
      <c r="O19" t="s">
        <v>7</v>
      </c>
      <c r="P19" s="18"/>
      <c r="Q19" s="17"/>
      <c r="R19" s="17"/>
      <c r="S19" s="17"/>
      <c r="T19" s="38"/>
      <c r="U19" s="41"/>
      <c r="V19" s="8"/>
    </row>
    <row r="20" spans="1:22" ht="15" thickBot="1" x14ac:dyDescent="0.35">
      <c r="A20" t="s">
        <v>0</v>
      </c>
      <c r="B20" s="1"/>
      <c r="C20" s="19" t="s">
        <v>7</v>
      </c>
      <c r="D20" s="20"/>
      <c r="E20" s="21"/>
      <c r="F20" s="21"/>
      <c r="G20" s="22"/>
      <c r="H20" s="8"/>
      <c r="I20" s="31"/>
      <c r="J20" s="21"/>
      <c r="K20" s="20"/>
      <c r="L20" s="20"/>
      <c r="M20" s="21"/>
      <c r="N20" s="22"/>
      <c r="O20" t="s">
        <v>7</v>
      </c>
      <c r="P20" s="19"/>
      <c r="Q20" s="20"/>
      <c r="R20" s="20"/>
      <c r="S20" s="20"/>
      <c r="T20" s="39"/>
      <c r="U20" s="41"/>
      <c r="V20" s="8"/>
    </row>
    <row r="21" spans="1:22" x14ac:dyDescent="0.3">
      <c r="C21" s="6" t="s">
        <v>9</v>
      </c>
      <c r="O21" t="s">
        <v>7</v>
      </c>
      <c r="U21" s="23"/>
    </row>
    <row r="22" spans="1:22" x14ac:dyDescent="0.3">
      <c r="B22" t="s">
        <v>20</v>
      </c>
      <c r="C22" s="6">
        <f>MIN(C4:C20)</f>
        <v>11</v>
      </c>
      <c r="D22" s="6">
        <f>MIN(D4:D20)</f>
        <v>140</v>
      </c>
      <c r="E22" s="6">
        <f>MIN(E4:E20)</f>
        <v>1549.86</v>
      </c>
      <c r="F22" s="6">
        <f>MIN(F4:F20)</f>
        <v>1244.08</v>
      </c>
      <c r="I22" s="6">
        <f>MIN(I4:I20)</f>
        <v>11</v>
      </c>
      <c r="J22" s="6">
        <f>MIN(J4:J20)</f>
        <v>1549</v>
      </c>
      <c r="K22" s="6">
        <f>MIN(K4:K20)</f>
        <v>1280</v>
      </c>
      <c r="L22" s="6">
        <f>MIN(L4:L20)</f>
        <v>1298.0999999999999</v>
      </c>
      <c r="M22" s="6">
        <f>MIN(M4:M20)</f>
        <v>169.03</v>
      </c>
      <c r="N22" s="6"/>
      <c r="O22" t="s">
        <v>7</v>
      </c>
      <c r="P22" s="6">
        <f>MIN(P4:P20)</f>
        <v>1603.15</v>
      </c>
      <c r="Q22" s="6">
        <f>MIN(Q4:Q20)</f>
        <v>1241.2</v>
      </c>
      <c r="R22" s="6">
        <f>MIN(R4:R20)</f>
        <v>1264.7</v>
      </c>
      <c r="S22" s="6">
        <f>MIN(S4:S20)</f>
        <v>169.04</v>
      </c>
    </row>
    <row r="23" spans="1:22" x14ac:dyDescent="0.3">
      <c r="B23" t="s">
        <v>21</v>
      </c>
      <c r="C23" s="6">
        <f>MAX(C4:C20)</f>
        <v>11.2</v>
      </c>
      <c r="D23" s="6">
        <f>MAX(D4:D20)</f>
        <v>151.69</v>
      </c>
      <c r="E23" s="6">
        <f>MAX(E4:E20)</f>
        <v>1678.99</v>
      </c>
      <c r="F23" s="6">
        <f>MAX(F4:F20)</f>
        <v>1752.64</v>
      </c>
      <c r="I23" s="6">
        <f>MAX(I4:I20)</f>
        <v>13</v>
      </c>
      <c r="J23" s="6">
        <f>MAX(J4:J20)</f>
        <v>1678.99</v>
      </c>
      <c r="K23" s="6">
        <f>MAX(K4:K20)</f>
        <v>1753.24</v>
      </c>
      <c r="L23" s="6">
        <f>MAX(L4:L20)</f>
        <v>1817.59</v>
      </c>
      <c r="M23" s="6">
        <f>MAX(M4:M20)</f>
        <v>730.29</v>
      </c>
      <c r="N23" s="6"/>
      <c r="O23" t="s">
        <v>7</v>
      </c>
      <c r="P23" s="6">
        <f>MAX(P4:P20)</f>
        <v>1678.99</v>
      </c>
      <c r="Q23" s="6">
        <f>MAX(Q4:Q20)</f>
        <v>1561.49</v>
      </c>
      <c r="R23" s="6">
        <f>MAX(R4:R20)</f>
        <v>1583.66</v>
      </c>
      <c r="S23" s="6">
        <f>MAX(S4:S20)</f>
        <v>816.82</v>
      </c>
    </row>
    <row r="24" spans="1:22" x14ac:dyDescent="0.3">
      <c r="O24" t="s">
        <v>7</v>
      </c>
    </row>
    <row r="26" spans="1:22" x14ac:dyDescent="0.3">
      <c r="C26" s="24">
        <v>11.07</v>
      </c>
      <c r="D26" s="24">
        <v>151.66999999999999</v>
      </c>
      <c r="E26" s="25">
        <f>C26*D26</f>
        <v>1678.9868999999999</v>
      </c>
    </row>
    <row r="27" spans="1:22" x14ac:dyDescent="0.3">
      <c r="D27" t="s">
        <v>22</v>
      </c>
    </row>
    <row r="30" spans="1:22" x14ac:dyDescent="0.3">
      <c r="C30" s="24">
        <v>10.47</v>
      </c>
      <c r="E30" s="25">
        <f>C30*D26</f>
        <v>1587.9848999999999</v>
      </c>
    </row>
    <row r="31" spans="1:22" x14ac:dyDescent="0.3">
      <c r="C31" s="26" t="s">
        <v>23</v>
      </c>
    </row>
  </sheetData>
  <sortState ref="B4:U16">
    <sortCondition ref="B4:B16"/>
  </sortState>
  <mergeCells count="3">
    <mergeCell ref="C2:G2"/>
    <mergeCell ref="I2:N2"/>
    <mergeCell ref="P2:T2"/>
  </mergeCells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ATP_1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dcterms:created xsi:type="dcterms:W3CDTF">2020-09-11T13:32:43Z</dcterms:created>
  <dcterms:modified xsi:type="dcterms:W3CDTF">2022-09-09T17:06:52Z</dcterms:modified>
</cp:coreProperties>
</file>