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inebardet/Seafile/0-UNIVERSITE/2-ENSEIGNEMENT FDS/1-FDS-L1-ME202/SUJETS TP TD/SEANCE 4 TP CINEMATIQUE PESE LETTRES/2020-VERSION CONFINEMENT/"/>
    </mc:Choice>
  </mc:AlternateContent>
  <xr:revisionPtr revIDLastSave="0" documentId="8_{F530534F-A630-7A4C-88A7-1B44038F7CDD}" xr6:coauthVersionLast="36" xr6:coauthVersionMax="36" xr10:uidLastSave="{00000000-0000-0000-0000-000000000000}"/>
  <bookViews>
    <workbookView xWindow="960" yWindow="460" windowWidth="24640" windowHeight="13540" xr2:uid="{FFD5BB86-D515-E74E-A415-F99C9266952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2" i="1"/>
  <c r="J3" i="1" l="1"/>
  <c r="J4" i="1"/>
  <c r="J5" i="1"/>
  <c r="J6" i="1"/>
  <c r="J7" i="1"/>
  <c r="J8" i="1"/>
  <c r="J2" i="1"/>
  <c r="F2" i="1"/>
  <c r="L2" i="1" s="1"/>
  <c r="F8" i="1"/>
  <c r="L8" i="1" s="1"/>
  <c r="F7" i="1"/>
  <c r="L7" i="1" s="1"/>
  <c r="F6" i="1"/>
  <c r="L6" i="1"/>
  <c r="F5" i="1"/>
  <c r="L5" i="1" s="1"/>
  <c r="F4" i="1"/>
  <c r="L4" i="1" s="1"/>
  <c r="F3" i="1"/>
  <c r="L3" i="1" s="1"/>
</calcChain>
</file>

<file path=xl/sharedStrings.xml><?xml version="1.0" encoding="utf-8"?>
<sst xmlns="http://schemas.openxmlformats.org/spreadsheetml/2006/main" count="12" uniqueCount="12">
  <si>
    <t xml:space="preserve">β (dégrés) </t>
  </si>
  <si>
    <t xml:space="preserve">u moy </t>
  </si>
  <si>
    <t>Β (degrés)</t>
  </si>
  <si>
    <t>Umoy (mm)</t>
  </si>
  <si>
    <t>beta (degré)</t>
  </si>
  <si>
    <t>u theorique (mm)</t>
  </si>
  <si>
    <t>beta (rad)</t>
  </si>
  <si>
    <t>u mesuré mm (moyenne des groupes)</t>
  </si>
  <si>
    <t>u mesuré (mm) groupe 1</t>
  </si>
  <si>
    <t>u mesuré (mm) groupe 2</t>
  </si>
  <si>
    <t>u mesuré (mm) groupe 3</t>
  </si>
  <si>
    <t>u mesuré (mm) groupe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</si>
</sst>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theme="1"/>
      <name val="Liberation Sans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déplacement 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Feuil1!$K$1</c:f>
              <c:strCache>
                <c:ptCount val="1"/>
                <c:pt idx="0">
                  <c:v>u mesuré mm (moyenne des groupes)</c:v>
                </c:pt>
              </c:strCache>
            </c:strRef>
          </c:tx>
          <c:spPr>
            <a:ln w="19050" cap="rnd">
              <a:solidFill>
                <a:schemeClr val="accent1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xVal>
            <c:numRef>
              <c:f>Feuil1!$A$2:$A$8</c:f>
              <c:numCache>
                <c:formatCode>General</c:formatCode>
                <c:ptCount val="7"/>
                <c:pt idx="0">
                  <c:v>0</c:v>
                </c:pt>
                <c:pt idx="1">
                  <c:v>-10</c:v>
                </c:pt>
                <c:pt idx="2">
                  <c:v>-20</c:v>
                </c:pt>
                <c:pt idx="3">
                  <c:v>-30</c:v>
                </c:pt>
                <c:pt idx="4">
                  <c:v>-40</c:v>
                </c:pt>
                <c:pt idx="5">
                  <c:v>-50</c:v>
                </c:pt>
                <c:pt idx="6">
                  <c:v>-60</c:v>
                </c:pt>
              </c:numCache>
            </c:numRef>
          </c:xVal>
          <c:yVal>
            <c:numRef>
              <c:f>Feuil1!$K$2:$K$8</c:f>
              <c:numCache>
                <c:formatCode>General</c:formatCode>
                <c:ptCount val="7"/>
                <c:pt idx="0">
                  <c:v>0</c:v>
                </c:pt>
                <c:pt idx="1">
                  <c:v>-6.0125000000000002</c:v>
                </c:pt>
                <c:pt idx="2">
                  <c:v>-12.1</c:v>
                </c:pt>
                <c:pt idx="3">
                  <c:v>-19.05</c:v>
                </c:pt>
                <c:pt idx="4">
                  <c:v>-24.625</c:v>
                </c:pt>
                <c:pt idx="5">
                  <c:v>-30.9</c:v>
                </c:pt>
                <c:pt idx="6">
                  <c:v>-36.450000000000003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24-F448-9BF7-3077D44F8551}"/>
            </c:ext>
          </c:extLst>
        </c:ser>
        <c:ser>
          <c:idx val="1"/>
          <c:order val="1"/>
          <c:tx>
            <c:strRef>
              <c:f>Feuil1!$L$1</c:f>
              <c:strCache>
                <c:ptCount val="1"/>
                <c:pt idx="0">
                  <c:v>u theorique (mm)</c:v>
                </c:pt>
              </c:strCache>
            </c:strRef>
          </c:tx>
          <c:spPr>
            <a:ln w="19050" cap="rnd">
              <a:solidFill>
                <a:schemeClr val="accent2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xVal>
            <c:numRef>
              <c:f>Feuil1!$A$2:$A$8</c:f>
              <c:numCache>
                <c:formatCode>General</c:formatCode>
                <c:ptCount val="7"/>
                <c:pt idx="0">
                  <c:v>0</c:v>
                </c:pt>
                <c:pt idx="1">
                  <c:v>-10</c:v>
                </c:pt>
                <c:pt idx="2">
                  <c:v>-20</c:v>
                </c:pt>
                <c:pt idx="3">
                  <c:v>-30</c:v>
                </c:pt>
                <c:pt idx="4">
                  <c:v>-40</c:v>
                </c:pt>
                <c:pt idx="5">
                  <c:v>-50</c:v>
                </c:pt>
                <c:pt idx="6">
                  <c:v>-60</c:v>
                </c:pt>
              </c:numCache>
            </c:numRef>
          </c:xVal>
          <c:yVal>
            <c:numRef>
              <c:f>Feuil1!$L$2:$L$8</c:f>
              <c:numCache>
                <c:formatCode>General</c:formatCode>
                <c:ptCount val="7"/>
                <c:pt idx="0">
                  <c:v>0</c:v>
                </c:pt>
                <c:pt idx="1">
                  <c:v>-5.8452546969502572</c:v>
                </c:pt>
                <c:pt idx="2">
                  <c:v>-12.075017426323576</c:v>
                </c:pt>
                <c:pt idx="3">
                  <c:v>-18.499999999999996</c:v>
                </c:pt>
                <c:pt idx="4">
                  <c:v>-24.92498257367642</c:v>
                </c:pt>
                <c:pt idx="5">
                  <c:v>-31.15474530304974</c:v>
                </c:pt>
                <c:pt idx="6">
                  <c:v>-36.999999999999993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24-F448-9BF7-3077D44F8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655648"/>
        <c:axId val="1271958512"/>
      </c:scatterChart>
      <c:valAx>
        <c:axId val="1179655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angle beta (°)</a:t>
                </a:r>
              </a:p>
            </c:rich>
          </c:tx>
          <c:layout>
            <c:manualLayout>
              <c:xMode val="edge"/>
              <c:yMode val="edge"/>
              <c:x val="4.7499816027669443E-2"/>
              <c:y val="9.40810283329968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1958512"/>
        <c:crosses val="autoZero"/>
        <c:crossBetween val="midCat"/>
      </c:valAx>
      <c:valAx>
        <c:axId val="127195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U</a:t>
                </a:r>
                <a:r>
                  <a:rPr lang="fr-FR" baseline="0"/>
                  <a:t> (mm)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9655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241300</xdr:colOff>
      <xdr:row>0</xdr:row>
      <xdr:rowOff>69850</xdr:rowOff>
    </xdr:from>
    <xdr:to>
      <xdr:col>18</xdr:col>
      <xdr:colOff>723900</xdr:colOff>
      <xdr:row>13</xdr:row>
      <xdr:rowOff>69850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E6178A9-E5D8-CE48-BCA7-224911C89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2B4B-204A-334D-B4C0-76B1D612CAD4}">
  <dimension ref="A1:L9"/>
  <sheetViews>
    <sheetView tabSelected="1" topLeftCell="D1" workbookViewId="0">
      <selection activeCell="O19" sqref="O19"/>
    </sheetView>
  </sheetViews>
  <sheetFormatPr baseColWidth="10" defaultRowHeight="16"/>
  <cols>
    <col min="11" max="11" width="22.1640625" customWidth="1"/>
  </cols>
  <sheetData>
    <row r="1" spans="1:12" ht="42" customHeight="1">
      <c r="A1" t="s">
        <v>0</v>
      </c>
      <c r="B1" t="s">
        <v>1</v>
      </c>
      <c r="C1" s="1" t="s">
        <v>2</v>
      </c>
      <c r="D1" s="3" t="s">
        <v>3</v>
      </c>
      <c r="E1" s="3" t="s">
        <v>4</v>
      </c>
      <c r="F1" s="3" t="s">
        <v>6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7</v>
      </c>
      <c r="L1" s="3" t="s">
        <v>5</v>
      </c>
    </row>
    <row r="2" spans="1:12">
      <c r="A2">
        <v>0</v>
      </c>
      <c r="B2">
        <v>0</v>
      </c>
      <c r="C2">
        <v>0</v>
      </c>
      <c r="D2" s="2">
        <v>0</v>
      </c>
      <c r="E2" s="2">
        <v>0</v>
      </c>
      <c r="F2" s="2">
        <f>RADIANS(E2)</f>
        <v>0</v>
      </c>
      <c r="G2" s="2">
        <v>0</v>
      </c>
      <c r="H2" s="2">
        <v>0</v>
      </c>
      <c r="I2" s="2">
        <v>0</v>
      </c>
      <c r="J2" s="2">
        <f>AVERAGE(B2,D2,G2,H2,I2)</f>
        <v>0</v>
      </c>
      <c r="K2" s="2">
        <f>AVERAGE(G2:J2)</f>
        <v>0</v>
      </c>
      <c r="L2" s="2">
        <f>-37*(SIN(PI()/6)-SIN(F2+(PI()/6)))</f>
        <v>0</v>
      </c>
    </row>
    <row r="3" spans="1:12">
      <c r="A3">
        <v>-10</v>
      </c>
      <c r="B3">
        <v>-6</v>
      </c>
      <c r="C3">
        <v>-10</v>
      </c>
      <c r="D3" s="2">
        <v>-4.75</v>
      </c>
      <c r="E3" s="2">
        <v>-10</v>
      </c>
      <c r="F3" s="2">
        <f t="shared" ref="F3:F8" si="0">RADIANS(E3)</f>
        <v>-0.17453292519943295</v>
      </c>
      <c r="G3" s="2">
        <v>-6.25</v>
      </c>
      <c r="H3" s="2">
        <v>-6.5</v>
      </c>
      <c r="I3" s="2">
        <v>-5.5</v>
      </c>
      <c r="J3" s="2">
        <f>AVERAGE(B3,D3,G3,H3,I3)</f>
        <v>-5.8</v>
      </c>
      <c r="K3" s="2">
        <f t="shared" ref="K3:K8" si="1">AVERAGE(G3:J3)</f>
        <v>-6.0125000000000002</v>
      </c>
      <c r="L3" s="2">
        <f>-37*(SIN(PI()/6)-SIN(F3+(PI()/6)))</f>
        <v>-5.8452546969502572</v>
      </c>
    </row>
    <row r="4" spans="1:12">
      <c r="A4">
        <v>-20</v>
      </c>
      <c r="B4">
        <v>-11.5</v>
      </c>
      <c r="C4">
        <v>-20</v>
      </c>
      <c r="D4" s="2">
        <v>-10</v>
      </c>
      <c r="E4" s="2">
        <v>-20</v>
      </c>
      <c r="F4" s="2">
        <f t="shared" si="0"/>
        <v>-0.3490658503988659</v>
      </c>
      <c r="G4" s="2">
        <v>-13.25</v>
      </c>
      <c r="H4" s="2">
        <v>-12</v>
      </c>
      <c r="I4" s="2">
        <v>-11.5</v>
      </c>
      <c r="J4" s="2">
        <f>AVERAGE(B4,D4,G4,H4,I4)</f>
        <v>-11.65</v>
      </c>
      <c r="K4" s="2">
        <f t="shared" si="1"/>
        <v>-12.1</v>
      </c>
      <c r="L4" s="2">
        <f>-37*(SIN(PI()/6)-SIN(F4+(PI()/6)))</f>
        <v>-12.075017426323576</v>
      </c>
    </row>
    <row r="5" spans="1:12">
      <c r="A5">
        <v>-30</v>
      </c>
      <c r="B5">
        <v>-18</v>
      </c>
      <c r="C5">
        <v>-30</v>
      </c>
      <c r="D5" s="2">
        <v>-16.5</v>
      </c>
      <c r="E5" s="2">
        <v>-30</v>
      </c>
      <c r="F5" s="2">
        <f t="shared" si="0"/>
        <v>-0.52359877559829882</v>
      </c>
      <c r="G5" s="2">
        <v>-19.75</v>
      </c>
      <c r="H5" s="2">
        <v>-19.5</v>
      </c>
      <c r="I5" s="2">
        <v>-18.5</v>
      </c>
      <c r="J5" s="2">
        <f>AVERAGE(B5,D5,G5,H5,I5)</f>
        <v>-18.45</v>
      </c>
      <c r="K5" s="2">
        <f t="shared" si="1"/>
        <v>-19.05</v>
      </c>
      <c r="L5" s="2">
        <f>-37*(SIN(PI()/6)-SIN(F5+(PI()/6)))</f>
        <v>-18.499999999999996</v>
      </c>
    </row>
    <row r="6" spans="1:12">
      <c r="A6">
        <v>-40</v>
      </c>
      <c r="B6">
        <v>-23.5</v>
      </c>
      <c r="C6">
        <v>-40</v>
      </c>
      <c r="D6" s="2">
        <v>-23.5</v>
      </c>
      <c r="E6" s="2">
        <v>-40</v>
      </c>
      <c r="F6" s="2">
        <f t="shared" si="0"/>
        <v>-0.69813170079773179</v>
      </c>
      <c r="G6" s="2">
        <v>-26.5</v>
      </c>
      <c r="H6" s="2">
        <v>-24.5</v>
      </c>
      <c r="I6" s="2">
        <v>-23.25</v>
      </c>
      <c r="J6" s="2">
        <f>AVERAGE(B6,D6,G6,H6,I6)</f>
        <v>-24.25</v>
      </c>
      <c r="K6" s="2">
        <f t="shared" si="1"/>
        <v>-24.625</v>
      </c>
      <c r="L6" s="2">
        <f>-37*(SIN(PI()/6)-SIN(F6+(PI()/6)))</f>
        <v>-24.92498257367642</v>
      </c>
    </row>
    <row r="7" spans="1:12">
      <c r="A7">
        <v>-50</v>
      </c>
      <c r="B7">
        <v>-29.5</v>
      </c>
      <c r="C7">
        <v>-50</v>
      </c>
      <c r="D7" s="2">
        <v>-29</v>
      </c>
      <c r="E7" s="2">
        <v>-50</v>
      </c>
      <c r="F7" s="2">
        <f t="shared" si="0"/>
        <v>-0.87266462599716477</v>
      </c>
      <c r="G7" s="2">
        <v>-33</v>
      </c>
      <c r="H7" s="2">
        <v>-30.5</v>
      </c>
      <c r="I7" s="2">
        <v>-29.75</v>
      </c>
      <c r="J7" s="2">
        <f>AVERAGE(B7,D7,G7,H7,I7)</f>
        <v>-30.35</v>
      </c>
      <c r="K7" s="2">
        <f t="shared" si="1"/>
        <v>-30.9</v>
      </c>
      <c r="L7" s="2">
        <f>-37*(SIN(PI()/6)-SIN(F7+(PI()/6)))</f>
        <v>-31.15474530304974</v>
      </c>
    </row>
    <row r="8" spans="1:12">
      <c r="A8">
        <v>-60</v>
      </c>
      <c r="B8">
        <v>-36</v>
      </c>
      <c r="C8">
        <v>-60</v>
      </c>
      <c r="D8" s="2">
        <v>-34.5</v>
      </c>
      <c r="E8" s="2">
        <v>-60</v>
      </c>
      <c r="F8" s="2">
        <f t="shared" si="0"/>
        <v>-1.0471975511965976</v>
      </c>
      <c r="G8" s="2">
        <v>-38</v>
      </c>
      <c r="H8" s="2">
        <v>-36.5</v>
      </c>
      <c r="I8" s="2">
        <v>-35.25</v>
      </c>
      <c r="J8" s="2">
        <f>AVERAGE(B8,D8,G8,H8,I8)</f>
        <v>-36.049999999999997</v>
      </c>
      <c r="K8" s="2">
        <f t="shared" si="1"/>
        <v>-36.450000000000003</v>
      </c>
      <c r="L8" s="2">
        <f>-37*(SIN(PI()/6)-SIN(F8+(PI()/6)))</f>
        <v>-36.999999999999993</v>
      </c>
    </row>
    <row r="9" spans="1:12">
      <c r="D9" s="2"/>
      <c r="E9" s="2"/>
      <c r="F9" s="2"/>
      <c r="G9" s="2"/>
      <c r="H9" s="2"/>
      <c r="I9" s="2"/>
      <c r="J9" s="2"/>
      <c r="K9" s="2"/>
      <c r="L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2020-03-24T11:02:37Z</dcterms:created>
  <dcterms:modified xsi:type="dcterms:W3CDTF">2020-04-01T08:27:05Z</dcterms:modified>
</cp:coreProperties>
</file>