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H\Documents\COURS\Licence_RH\Licence_pro_2023\ATP_3_Expose\"/>
    </mc:Choice>
  </mc:AlternateContent>
  <xr:revisionPtr revIDLastSave="0" documentId="13_ncr:1_{0D34A836-FF50-451B-A373-12661C178459}" xr6:coauthVersionLast="36" xr6:coauthVersionMax="36" xr10:uidLastSave="{00000000-0000-0000-0000-000000000000}"/>
  <bookViews>
    <workbookView xWindow="768" yWindow="312" windowWidth="21828" windowHeight="9276" xr2:uid="{00000000-000D-0000-FFFF-FFFF00000000}"/>
  </bookViews>
  <sheets>
    <sheet name="Affectation" sheetId="1" r:id="rId1"/>
    <sheet name="Resultat" sheetId="2" r:id="rId2"/>
    <sheet name="Feuil3" sheetId="3" r:id="rId3"/>
  </sheets>
  <definedNames>
    <definedName name="OLE_LINK1" localSheetId="0">Affectation!$N$4</definedName>
  </definedNames>
  <calcPr calcId="191029"/>
</workbook>
</file>

<file path=xl/calcChain.xml><?xml version="1.0" encoding="utf-8"?>
<calcChain xmlns="http://schemas.openxmlformats.org/spreadsheetml/2006/main">
  <c r="J5" i="1" l="1"/>
  <c r="D2" i="1" l="1"/>
  <c r="J6" i="1" l="1"/>
  <c r="J7" i="1"/>
  <c r="J8" i="1"/>
  <c r="J9" i="1"/>
  <c r="J10" i="1"/>
  <c r="J11" i="1"/>
  <c r="J12" i="1"/>
  <c r="J4" i="1"/>
  <c r="A18" i="1"/>
  <c r="A7" i="1"/>
  <c r="K5" i="1" l="1"/>
  <c r="K11" i="1"/>
  <c r="K4" i="1"/>
  <c r="K10" i="1"/>
  <c r="K9" i="1"/>
  <c r="K8" i="1"/>
  <c r="K6" i="1"/>
  <c r="K12" i="1"/>
  <c r="K7" i="1"/>
  <c r="A6" i="1"/>
  <c r="A8" i="1"/>
  <c r="A9" i="1"/>
  <c r="A10" i="1"/>
  <c r="A11" i="1"/>
  <c r="A12" i="1"/>
  <c r="A13" i="1"/>
  <c r="A14" i="1"/>
  <c r="A15" i="1"/>
  <c r="A16" i="1"/>
  <c r="A17" i="1"/>
  <c r="A5" i="1"/>
  <c r="F17" i="1" l="1"/>
  <c r="F13" i="1"/>
  <c r="F15" i="1"/>
  <c r="F9" i="1"/>
  <c r="F11" i="1"/>
  <c r="F7" i="1"/>
  <c r="F5" i="1"/>
  <c r="B7" i="1"/>
  <c r="B13" i="1"/>
  <c r="B14" i="1"/>
  <c r="B18" i="1"/>
  <c r="B12" i="1"/>
  <c r="B10" i="1"/>
  <c r="B11" i="1"/>
  <c r="B5" i="1"/>
  <c r="B17" i="1"/>
  <c r="B9" i="1"/>
  <c r="B16" i="1"/>
  <c r="B8" i="1"/>
  <c r="B15" i="1"/>
  <c r="B6" i="1"/>
  <c r="G5" i="1" l="1"/>
  <c r="G9" i="1"/>
  <c r="G17" i="1"/>
  <c r="G11" i="1"/>
  <c r="G12" i="1"/>
  <c r="G10" i="1"/>
  <c r="G18" i="1"/>
  <c r="G13" i="1"/>
  <c r="G6" i="1"/>
  <c r="G14" i="1"/>
  <c r="G7" i="1"/>
  <c r="G15" i="1"/>
  <c r="G8" i="1"/>
  <c r="G16" i="1"/>
</calcChain>
</file>

<file path=xl/sharedStrings.xml><?xml version="1.0" encoding="utf-8"?>
<sst xmlns="http://schemas.openxmlformats.org/spreadsheetml/2006/main" count="99" uniqueCount="38">
  <si>
    <t>A</t>
  </si>
  <si>
    <t>B</t>
  </si>
  <si>
    <t>C</t>
  </si>
  <si>
    <t>D</t>
  </si>
  <si>
    <t>E</t>
  </si>
  <si>
    <t>F</t>
  </si>
  <si>
    <t>G</t>
  </si>
  <si>
    <t>H</t>
  </si>
  <si>
    <t>I</t>
  </si>
  <si>
    <t>AUTE Manon</t>
  </si>
  <si>
    <t>AZGHARI Ikram</t>
  </si>
  <si>
    <t>CAPIEZ Zoé</t>
  </si>
  <si>
    <t>CERDAN Ambre</t>
  </si>
  <si>
    <t>CERNICCHARIO Julia</t>
  </si>
  <si>
    <t>COURTINE Cassandra</t>
  </si>
  <si>
    <t>FERNANDEZ Emma</t>
  </si>
  <si>
    <t>GROUAS Jessica</t>
  </si>
  <si>
    <t>GUINEBERT Alexia</t>
  </si>
  <si>
    <t>HUARD Fanny</t>
  </si>
  <si>
    <t>MULLER Tara</t>
  </si>
  <si>
    <t>NURY Camille</t>
  </si>
  <si>
    <t>ZUSSA Morgane</t>
  </si>
  <si>
    <t>X</t>
  </si>
  <si>
    <t>Point sur la taxation des boissons sucrées avec (ou sans)  édulcorant</t>
  </si>
  <si>
    <t xml:space="preserve">Point sur la fiscalité du  tabac (et ses substituts) pour le consommateur final </t>
  </si>
  <si>
    <t>Point sur les régimes de retraite des parlementaires (députés et sénateurs)</t>
  </si>
  <si>
    <t>Point sur les jours fériés en France (chômés ou travaillés)</t>
  </si>
  <si>
    <t>Point sur la prise en charge de la prime de transport (en commun, covoiturage ou personnel)</t>
  </si>
  <si>
    <t xml:space="preserve">Point sur le marché de l’œuf bio destiné à la consommation humaine       </t>
  </si>
  <si>
    <t>Point sur la CSG et la CRDS</t>
  </si>
  <si>
    <t>Point sur le remplacement de l’ISF par l’IFI (Impôt sur la Fortune Immobilière)</t>
  </si>
  <si>
    <t>Point sur le prélèvement de l’IR à la source</t>
  </si>
  <si>
    <t>Classement</t>
  </si>
  <si>
    <t>IUT GEA LP RH AA 2022-2023 AFH</t>
  </si>
  <si>
    <t>ATP 3 Exposé 23-09-22</t>
  </si>
  <si>
    <t xml:space="preserve"> </t>
  </si>
  <si>
    <t>Passage</t>
  </si>
  <si>
    <t>Orateur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</si>
</sst>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6" borderId="1" xfId="0" applyFont="1" applyFill="1" applyBorder="1"/>
    <xf numFmtId="0" fontId="1" fillId="6" borderId="2" xfId="0" applyFont="1" applyFill="1" applyBorder="1"/>
    <xf numFmtId="0" fontId="1" fillId="7" borderId="1" xfId="0" applyFont="1" applyFill="1" applyBorder="1"/>
    <xf numFmtId="0" fontId="1" fillId="7" borderId="2" xfId="0" applyFont="1" applyFill="1" applyBorder="1"/>
    <xf numFmtId="0" fontId="1" fillId="8" borderId="1" xfId="0" applyFont="1" applyFill="1" applyBorder="1"/>
    <xf numFmtId="0" fontId="1" fillId="8" borderId="2" xfId="0" applyFont="1" applyFill="1" applyBorder="1"/>
    <xf numFmtId="0" fontId="1" fillId="9" borderId="0" xfId="0" applyFont="1" applyFill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0" xfId="0" applyFont="1" applyFill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22"/>
  <sheetViews>
    <sheetView tabSelected="1" topLeftCell="A2" zoomScale="120" zoomScaleNormal="120" workbookViewId="0">
      <selection activeCell="Q17" sqref="Q17"/>
    </sheetView>
  </sheetViews>
  <sheetFormatPr baseColWidth="10" defaultRowHeight="14.4" x14ac:dyDescent="0.3"/>
  <cols>
    <col min="2" max="2" width="8.44140625" customWidth="1"/>
    <col min="3" max="3" width="4.44140625" customWidth="1"/>
    <col min="4" max="4" width="20.44140625" customWidth="1"/>
    <col min="5" max="5" width="3.88671875" customWidth="1"/>
    <col min="6" max="6" width="6.21875" customWidth="1"/>
    <col min="7" max="7" width="20.6640625" customWidth="1"/>
    <col min="8" max="9" width="4.88671875" customWidth="1"/>
    <col min="11" max="11" width="5.109375" customWidth="1"/>
    <col min="12" max="12" width="6.44140625" customWidth="1"/>
    <col min="13" max="13" width="3" customWidth="1"/>
    <col min="21" max="21" width="6.77734375" customWidth="1"/>
    <col min="22" max="22" width="23.5546875" customWidth="1"/>
    <col min="24" max="24" width="3.77734375" customWidth="1"/>
    <col min="25" max="25" width="2.88671875" customWidth="1"/>
    <col min="26" max="26" width="74.6640625" customWidth="1"/>
  </cols>
  <sheetData>
    <row r="2" spans="1:26" ht="15" thickBot="1" x14ac:dyDescent="0.35">
      <c r="D2" s="20">
        <f ca="1">RAND()</f>
        <v>7.2959314400766195E-2</v>
      </c>
      <c r="W2" t="s">
        <v>32</v>
      </c>
    </row>
    <row r="3" spans="1:26" x14ac:dyDescent="0.3">
      <c r="U3" s="25" t="s">
        <v>8</v>
      </c>
      <c r="V3" s="6" t="s">
        <v>22</v>
      </c>
      <c r="W3" s="25"/>
      <c r="Y3" t="s">
        <v>0</v>
      </c>
      <c r="Z3" s="5" t="s">
        <v>23</v>
      </c>
    </row>
    <row r="4" spans="1:26" ht="15" thickBot="1" x14ac:dyDescent="0.35">
      <c r="J4" s="4">
        <f ca="1">RAND()</f>
        <v>0.85124045828683126</v>
      </c>
      <c r="K4" s="2">
        <f ca="1">RANK(J4,$J$4:$J$12)</f>
        <v>2</v>
      </c>
      <c r="L4" s="2">
        <v>1</v>
      </c>
      <c r="M4" t="s">
        <v>0</v>
      </c>
      <c r="N4" s="5" t="s">
        <v>23</v>
      </c>
      <c r="U4" s="26"/>
      <c r="V4" s="7" t="s">
        <v>19</v>
      </c>
      <c r="W4" s="26"/>
      <c r="Y4" t="s">
        <v>1</v>
      </c>
      <c r="Z4" s="5" t="s">
        <v>24</v>
      </c>
    </row>
    <row r="5" spans="1:26" x14ac:dyDescent="0.3">
      <c r="A5" s="3">
        <f ca="1">RAND()</f>
        <v>1.8468387238786632E-2</v>
      </c>
      <c r="B5" s="2">
        <f ca="1">RANK(A5,$A$5:$A$18)</f>
        <v>14</v>
      </c>
      <c r="C5" s="2">
        <v>1</v>
      </c>
      <c r="D5" s="1" t="s">
        <v>9</v>
      </c>
      <c r="F5" s="25" t="str">
        <f ca="1">VLOOKUP(L4,$K$4:$M$12,3,FALSE)</f>
        <v>I</v>
      </c>
      <c r="G5" s="6" t="str">
        <f ca="1">VLOOKUP(C5,$B$5:$D$18,3,FALSE)</f>
        <v>MULLER Tara</v>
      </c>
      <c r="J5" s="4">
        <f ca="1">RAND()</f>
        <v>0.57902923441573839</v>
      </c>
      <c r="K5" s="2">
        <f t="shared" ref="K5:K12" ca="1" si="0">RANK(J5,$J$4:$J$12)</f>
        <v>5</v>
      </c>
      <c r="L5" s="2">
        <v>2</v>
      </c>
      <c r="M5" t="s">
        <v>1</v>
      </c>
      <c r="N5" s="5" t="s">
        <v>24</v>
      </c>
      <c r="U5" s="27" t="s">
        <v>2</v>
      </c>
      <c r="V5" s="8" t="s">
        <v>15</v>
      </c>
      <c r="W5" s="27"/>
      <c r="Y5" t="s">
        <v>2</v>
      </c>
      <c r="Z5" s="5" t="s">
        <v>25</v>
      </c>
    </row>
    <row r="6" spans="1:26" ht="15" thickBot="1" x14ac:dyDescent="0.35">
      <c r="A6" s="3">
        <f t="shared" ref="A6:A18" ca="1" si="1">RAND()</f>
        <v>0.64227753993362413</v>
      </c>
      <c r="B6" s="2">
        <f t="shared" ref="B6:B18" ca="1" si="2">RANK(A6,$A$5:$A$18)</f>
        <v>3</v>
      </c>
      <c r="C6" s="2">
        <v>2</v>
      </c>
      <c r="D6" s="1" t="s">
        <v>10</v>
      </c>
      <c r="F6" s="26"/>
      <c r="G6" s="7" t="str">
        <f t="shared" ref="G6:G18" ca="1" si="3">VLOOKUP(C6,$B$5:$D$18,3,FALSE)</f>
        <v>X</v>
      </c>
      <c r="J6" s="4">
        <f t="shared" ref="J6:J12" ca="1" si="4">RAND()</f>
        <v>0.33508202567797973</v>
      </c>
      <c r="K6" s="2">
        <f t="shared" ca="1" si="0"/>
        <v>9</v>
      </c>
      <c r="L6" s="2">
        <v>3</v>
      </c>
      <c r="M6" t="s">
        <v>2</v>
      </c>
      <c r="N6" s="5" t="s">
        <v>25</v>
      </c>
      <c r="U6" s="28"/>
      <c r="V6" s="9" t="s">
        <v>10</v>
      </c>
      <c r="W6" s="28"/>
      <c r="Y6" t="s">
        <v>3</v>
      </c>
      <c r="Z6" s="5" t="s">
        <v>26</v>
      </c>
    </row>
    <row r="7" spans="1:26" x14ac:dyDescent="0.3">
      <c r="A7" s="3">
        <f ca="1">RAND()</f>
        <v>0.38397556327336579</v>
      </c>
      <c r="B7" s="2">
        <f t="shared" ca="1" si="2"/>
        <v>8</v>
      </c>
      <c r="C7" s="2">
        <v>3</v>
      </c>
      <c r="D7" s="1" t="s">
        <v>11</v>
      </c>
      <c r="F7" s="27" t="str">
        <f ca="1">VLOOKUP(L5,$K$4:$M$12,3,FALSE)</f>
        <v>A</v>
      </c>
      <c r="G7" s="8" t="str">
        <f t="shared" ca="1" si="3"/>
        <v>AZGHARI Ikram</v>
      </c>
      <c r="J7" s="4">
        <f t="shared" ca="1" si="4"/>
        <v>0.84401192337774389</v>
      </c>
      <c r="K7" s="2">
        <f t="shared" ca="1" si="0"/>
        <v>3</v>
      </c>
      <c r="L7" s="2">
        <v>4</v>
      </c>
      <c r="M7" t="s">
        <v>3</v>
      </c>
      <c r="N7" s="5" t="s">
        <v>26</v>
      </c>
      <c r="U7" s="29" t="s">
        <v>6</v>
      </c>
      <c r="V7" s="10" t="s">
        <v>17</v>
      </c>
      <c r="W7" s="29"/>
      <c r="Y7" t="s">
        <v>4</v>
      </c>
      <c r="Z7" s="5" t="s">
        <v>27</v>
      </c>
    </row>
    <row r="8" spans="1:26" ht="15" thickBot="1" x14ac:dyDescent="0.35">
      <c r="A8" s="3">
        <f t="shared" ca="1" si="1"/>
        <v>6.8413845496470671E-2</v>
      </c>
      <c r="B8" s="2">
        <f t="shared" ca="1" si="2"/>
        <v>13</v>
      </c>
      <c r="C8" s="2">
        <v>4</v>
      </c>
      <c r="D8" s="1" t="s">
        <v>12</v>
      </c>
      <c r="F8" s="28"/>
      <c r="G8" s="9" t="str">
        <f t="shared" ca="1" si="3"/>
        <v>COURTINE Cassandra</v>
      </c>
      <c r="J8" s="4">
        <f t="shared" ca="1" si="4"/>
        <v>0.51855072087726117</v>
      </c>
      <c r="K8" s="2">
        <f t="shared" ca="1" si="0"/>
        <v>6</v>
      </c>
      <c r="L8" s="2">
        <v>5</v>
      </c>
      <c r="M8" t="s">
        <v>4</v>
      </c>
      <c r="N8" s="5" t="s">
        <v>27</v>
      </c>
      <c r="U8" s="30"/>
      <c r="V8" s="11" t="s">
        <v>16</v>
      </c>
      <c r="W8" s="30"/>
      <c r="Y8" t="s">
        <v>5</v>
      </c>
      <c r="Z8" s="5" t="s">
        <v>28</v>
      </c>
    </row>
    <row r="9" spans="1:26" x14ac:dyDescent="0.3">
      <c r="A9" s="3">
        <f t="shared" ca="1" si="1"/>
        <v>0.46391207290889191</v>
      </c>
      <c r="B9" s="2">
        <f t="shared" ca="1" si="2"/>
        <v>5</v>
      </c>
      <c r="C9" s="2">
        <v>5</v>
      </c>
      <c r="D9" s="1" t="s">
        <v>13</v>
      </c>
      <c r="F9" s="29" t="str">
        <f ca="1">VLOOKUP(L6,$K$4:$M$12,3,FALSE)</f>
        <v>D</v>
      </c>
      <c r="G9" s="10" t="str">
        <f t="shared" ca="1" si="3"/>
        <v>CERNICCHARIO Julia</v>
      </c>
      <c r="J9" s="4">
        <f t="shared" ca="1" si="4"/>
        <v>0.49370181579856143</v>
      </c>
      <c r="K9" s="2">
        <f t="shared" ca="1" si="0"/>
        <v>7</v>
      </c>
      <c r="L9" s="2">
        <v>6</v>
      </c>
      <c r="M9" t="s">
        <v>5</v>
      </c>
      <c r="N9" s="5" t="s">
        <v>28</v>
      </c>
      <c r="U9" s="31" t="s">
        <v>7</v>
      </c>
      <c r="V9" s="12" t="s">
        <v>14</v>
      </c>
      <c r="W9" s="31"/>
      <c r="Y9" t="s">
        <v>6</v>
      </c>
      <c r="Z9" s="5" t="s">
        <v>29</v>
      </c>
    </row>
    <row r="10" spans="1:26" ht="15" thickBot="1" x14ac:dyDescent="0.35">
      <c r="A10" s="3">
        <f t="shared" ca="1" si="1"/>
        <v>0.51963029910631486</v>
      </c>
      <c r="B10" s="2">
        <f t="shared" ca="1" si="2"/>
        <v>4</v>
      </c>
      <c r="C10" s="2">
        <v>6</v>
      </c>
      <c r="D10" s="1" t="s">
        <v>14</v>
      </c>
      <c r="F10" s="30"/>
      <c r="G10" s="11" t="str">
        <f t="shared" ca="1" si="3"/>
        <v>GROUAS Jessica</v>
      </c>
      <c r="J10" s="4">
        <f t="shared" ca="1" si="4"/>
        <v>0.44979265382840417</v>
      </c>
      <c r="K10" s="2">
        <f t="shared" ca="1" si="0"/>
        <v>8</v>
      </c>
      <c r="L10" s="2">
        <v>7</v>
      </c>
      <c r="M10" t="s">
        <v>6</v>
      </c>
      <c r="N10" s="5" t="s">
        <v>29</v>
      </c>
      <c r="U10" s="32"/>
      <c r="V10" s="13" t="s">
        <v>12</v>
      </c>
      <c r="W10" s="32"/>
      <c r="Y10" t="s">
        <v>7</v>
      </c>
      <c r="Z10" s="5" t="s">
        <v>30</v>
      </c>
    </row>
    <row r="11" spans="1:26" x14ac:dyDescent="0.3">
      <c r="A11" s="3">
        <f t="shared" ca="1" si="1"/>
        <v>7.5681556328866528E-2</v>
      </c>
      <c r="B11" s="2">
        <f t="shared" ca="1" si="2"/>
        <v>12</v>
      </c>
      <c r="C11" s="2">
        <v>7</v>
      </c>
      <c r="D11" s="1" t="s">
        <v>15</v>
      </c>
      <c r="F11" s="31" t="str">
        <f ca="1">VLOOKUP(L7,$K$4:$M$12,3,FALSE)</f>
        <v>H</v>
      </c>
      <c r="G11" s="12" t="str">
        <f t="shared" ca="1" si="3"/>
        <v>GUINEBERT Alexia</v>
      </c>
      <c r="J11" s="4">
        <f t="shared" ca="1" si="4"/>
        <v>0.84270940647141668</v>
      </c>
      <c r="K11" s="2">
        <f t="shared" ca="1" si="0"/>
        <v>4</v>
      </c>
      <c r="L11" s="2">
        <v>8</v>
      </c>
      <c r="M11" t="s">
        <v>7</v>
      </c>
      <c r="N11" s="5" t="s">
        <v>30</v>
      </c>
      <c r="U11" s="33" t="s">
        <v>5</v>
      </c>
      <c r="V11" s="14" t="s">
        <v>20</v>
      </c>
      <c r="W11" s="33"/>
      <c r="Y11" t="s">
        <v>8</v>
      </c>
      <c r="Z11" s="5" t="s">
        <v>31</v>
      </c>
    </row>
    <row r="12" spans="1:26" ht="15" thickBot="1" x14ac:dyDescent="0.35">
      <c r="A12" s="3">
        <f t="shared" ca="1" si="1"/>
        <v>0.44400323097393601</v>
      </c>
      <c r="B12" s="2">
        <f t="shared" ca="1" si="2"/>
        <v>6</v>
      </c>
      <c r="C12" s="2">
        <v>8</v>
      </c>
      <c r="D12" s="1" t="s">
        <v>16</v>
      </c>
      <c r="F12" s="32"/>
      <c r="G12" s="13" t="str">
        <f t="shared" ca="1" si="3"/>
        <v>CAPIEZ Zoé</v>
      </c>
      <c r="J12" s="4">
        <f t="shared" ca="1" si="4"/>
        <v>0.87634939936207479</v>
      </c>
      <c r="K12" s="2">
        <f t="shared" ca="1" si="0"/>
        <v>1</v>
      </c>
      <c r="L12" s="2">
        <v>9</v>
      </c>
      <c r="M12" t="s">
        <v>8</v>
      </c>
      <c r="N12" s="5" t="s">
        <v>31</v>
      </c>
      <c r="U12" s="34"/>
      <c r="V12" s="15" t="s">
        <v>13</v>
      </c>
      <c r="W12" s="34"/>
    </row>
    <row r="13" spans="1:26" x14ac:dyDescent="0.3">
      <c r="A13" s="3">
        <f t="shared" ca="1" si="1"/>
        <v>0.39376133486173803</v>
      </c>
      <c r="B13" s="2">
        <f t="shared" ca="1" si="2"/>
        <v>7</v>
      </c>
      <c r="C13" s="2">
        <v>9</v>
      </c>
      <c r="D13" s="1" t="s">
        <v>17</v>
      </c>
      <c r="F13" s="33" t="str">
        <f ca="1">VLOOKUP(L8,$K$4:$M$12,3,FALSE)</f>
        <v>B</v>
      </c>
      <c r="G13" s="14" t="str">
        <f t="shared" ca="1" si="3"/>
        <v>NURY Camille</v>
      </c>
      <c r="U13" s="21" t="s">
        <v>0</v>
      </c>
      <c r="V13" s="16" t="s">
        <v>18</v>
      </c>
      <c r="W13" s="21"/>
    </row>
    <row r="14" spans="1:26" ht="15" thickBot="1" x14ac:dyDescent="0.35">
      <c r="A14" s="3">
        <f t="shared" ca="1" si="1"/>
        <v>0.16444635068221103</v>
      </c>
      <c r="B14" s="2">
        <f t="shared" ca="1" si="2"/>
        <v>11</v>
      </c>
      <c r="C14" s="2">
        <v>10</v>
      </c>
      <c r="D14" s="1" t="s">
        <v>18</v>
      </c>
      <c r="F14" s="34"/>
      <c r="G14" s="15" t="str">
        <f t="shared" ca="1" si="3"/>
        <v>ZUSSA Morgane</v>
      </c>
      <c r="U14" s="22"/>
      <c r="V14" s="17" t="s">
        <v>21</v>
      </c>
      <c r="W14" s="22"/>
    </row>
    <row r="15" spans="1:26" x14ac:dyDescent="0.3">
      <c r="A15" s="3">
        <f t="shared" ca="1" si="1"/>
        <v>0.85918629834542903</v>
      </c>
      <c r="B15" s="2">
        <f t="shared" ca="1" si="2"/>
        <v>1</v>
      </c>
      <c r="C15" s="2">
        <v>11</v>
      </c>
      <c r="D15" s="1" t="s">
        <v>19</v>
      </c>
      <c r="F15" s="21" t="str">
        <f ca="1">VLOOKUP(L9,$K$4:$M$12,3,FALSE)</f>
        <v>E</v>
      </c>
      <c r="G15" s="16" t="str">
        <f t="shared" ca="1" si="3"/>
        <v>HUARD Fanny</v>
      </c>
      <c r="U15" s="23" t="s">
        <v>3</v>
      </c>
      <c r="V15" s="18" t="s">
        <v>11</v>
      </c>
      <c r="W15" s="23"/>
    </row>
    <row r="16" spans="1:26" ht="15" thickBot="1" x14ac:dyDescent="0.35">
      <c r="A16" s="3">
        <f t="shared" ca="1" si="1"/>
        <v>0.30936493042654212</v>
      </c>
      <c r="B16" s="2">
        <f t="shared" ca="1" si="2"/>
        <v>9</v>
      </c>
      <c r="C16" s="2">
        <v>12</v>
      </c>
      <c r="D16" s="1" t="s">
        <v>20</v>
      </c>
      <c r="F16" s="22"/>
      <c r="G16" s="17" t="str">
        <f t="shared" ca="1" si="3"/>
        <v>FERNANDEZ Emma</v>
      </c>
      <c r="J16" s="4"/>
      <c r="K16" s="2"/>
      <c r="L16" s="2"/>
      <c r="N16" s="5"/>
      <c r="U16" s="24"/>
      <c r="V16" s="19" t="s">
        <v>9</v>
      </c>
      <c r="W16" s="24"/>
    </row>
    <row r="17" spans="1:20" x14ac:dyDescent="0.3">
      <c r="A17" s="3">
        <f t="shared" ca="1" si="1"/>
        <v>0.19194019058480449</v>
      </c>
      <c r="B17" s="2">
        <f t="shared" ca="1" si="2"/>
        <v>10</v>
      </c>
      <c r="C17" s="2">
        <v>13</v>
      </c>
      <c r="D17" s="1" t="s">
        <v>21</v>
      </c>
      <c r="F17" s="23" t="str">
        <f ca="1">VLOOKUP(L10,$K$4:$M$12,3,FALSE)</f>
        <v>F</v>
      </c>
      <c r="G17" s="18" t="str">
        <f t="shared" ca="1" si="3"/>
        <v>CERDAN Ambre</v>
      </c>
      <c r="J17" s="4"/>
      <c r="K17" s="2"/>
      <c r="L17" s="2"/>
      <c r="N17" s="5"/>
    </row>
    <row r="18" spans="1:20" ht="15" thickBot="1" x14ac:dyDescent="0.35">
      <c r="A18" s="3">
        <f t="shared" ca="1" si="1"/>
        <v>0.78362794582289275</v>
      </c>
      <c r="B18" s="2">
        <f t="shared" ca="1" si="2"/>
        <v>2</v>
      </c>
      <c r="C18" s="2">
        <v>14</v>
      </c>
      <c r="D18" s="1" t="s">
        <v>22</v>
      </c>
      <c r="F18" s="24"/>
      <c r="G18" s="19" t="str">
        <f t="shared" ca="1" si="3"/>
        <v>AUTE Manon</v>
      </c>
      <c r="J18" s="4"/>
      <c r="K18" s="2"/>
      <c r="L18" s="2"/>
      <c r="N18" s="5"/>
    </row>
    <row r="19" spans="1:20" x14ac:dyDescent="0.3">
      <c r="B19" s="2"/>
      <c r="C19" s="2"/>
      <c r="D19" s="1"/>
      <c r="J19" s="4"/>
      <c r="K19" s="2"/>
      <c r="L19" s="2"/>
      <c r="N19" s="5"/>
    </row>
    <row r="20" spans="1:20" x14ac:dyDescent="0.3">
      <c r="B20" s="2"/>
      <c r="C20" s="2"/>
      <c r="D20" s="1"/>
      <c r="J20" s="4"/>
      <c r="K20" s="2"/>
      <c r="L20" s="2"/>
      <c r="N20" s="5"/>
    </row>
    <row r="21" spans="1:20" x14ac:dyDescent="0.3">
      <c r="B21" s="2"/>
      <c r="C21" s="2"/>
      <c r="D21" s="1"/>
      <c r="J21" s="4"/>
      <c r="K21" s="2"/>
      <c r="L21" s="2"/>
      <c r="N21" s="5"/>
    </row>
    <row r="22" spans="1:20" x14ac:dyDescent="0.3">
      <c r="B22" s="2"/>
      <c r="C22" s="2"/>
      <c r="D22" s="1"/>
      <c r="T22" s="4"/>
    </row>
  </sheetData>
  <mergeCells count="21">
    <mergeCell ref="F17:F18"/>
    <mergeCell ref="F5:F6"/>
    <mergeCell ref="F7:F8"/>
    <mergeCell ref="F9:F10"/>
    <mergeCell ref="F11:F12"/>
    <mergeCell ref="F13:F14"/>
    <mergeCell ref="F15:F16"/>
    <mergeCell ref="U13:U14"/>
    <mergeCell ref="U15:U16"/>
    <mergeCell ref="W3:W4"/>
    <mergeCell ref="W5:W6"/>
    <mergeCell ref="W7:W8"/>
    <mergeCell ref="W9:W10"/>
    <mergeCell ref="W11:W12"/>
    <mergeCell ref="W13:W14"/>
    <mergeCell ref="W15:W16"/>
    <mergeCell ref="U3:U4"/>
    <mergeCell ref="U5:U6"/>
    <mergeCell ref="U7:U8"/>
    <mergeCell ref="U9:U10"/>
    <mergeCell ref="U11:U1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K14" sqref="K14"/>
    </sheetView>
  </sheetViews>
  <sheetFormatPr baseColWidth="10" defaultRowHeight="14.4" x14ac:dyDescent="0.3"/>
  <cols>
    <col min="2" max="2" width="24.6640625" customWidth="1"/>
  </cols>
  <sheetData>
    <row r="1" spans="1:5" x14ac:dyDescent="0.3">
      <c r="A1" s="35" t="s">
        <v>33</v>
      </c>
      <c r="B1" s="35"/>
    </row>
    <row r="2" spans="1:5" ht="15" thickBot="1" x14ac:dyDescent="0.35">
      <c r="A2" s="35" t="s">
        <v>34</v>
      </c>
      <c r="B2" s="35"/>
    </row>
    <row r="3" spans="1:5" x14ac:dyDescent="0.3">
      <c r="A3" s="36"/>
      <c r="B3" s="37"/>
    </row>
    <row r="4" spans="1:5" ht="15" thickBot="1" x14ac:dyDescent="0.35">
      <c r="A4" s="38"/>
      <c r="B4" s="39"/>
    </row>
    <row r="5" spans="1:5" ht="15" thickBot="1" x14ac:dyDescent="0.35">
      <c r="A5" t="s">
        <v>35</v>
      </c>
      <c r="C5" s="40" t="s">
        <v>36</v>
      </c>
      <c r="D5" s="40" t="s">
        <v>37</v>
      </c>
      <c r="E5" s="40" t="s">
        <v>32</v>
      </c>
    </row>
    <row r="6" spans="1:5" x14ac:dyDescent="0.3">
      <c r="A6" s="25" t="s">
        <v>8</v>
      </c>
      <c r="B6" s="6" t="s">
        <v>22</v>
      </c>
      <c r="C6" s="25">
        <v>5</v>
      </c>
      <c r="D6" s="41"/>
      <c r="E6" s="42">
        <v>1</v>
      </c>
    </row>
    <row r="7" spans="1:5" ht="15" thickBot="1" x14ac:dyDescent="0.35">
      <c r="A7" s="26"/>
      <c r="B7" s="7" t="s">
        <v>19</v>
      </c>
      <c r="C7" s="26"/>
      <c r="D7" s="43">
        <v>1</v>
      </c>
      <c r="E7" s="44"/>
    </row>
    <row r="8" spans="1:5" x14ac:dyDescent="0.3">
      <c r="A8" s="27" t="s">
        <v>2</v>
      </c>
      <c r="B8" s="8" t="s">
        <v>15</v>
      </c>
      <c r="C8" s="27">
        <v>3</v>
      </c>
      <c r="D8" s="41">
        <v>2</v>
      </c>
      <c r="E8" s="42">
        <v>3</v>
      </c>
    </row>
    <row r="9" spans="1:5" ht="15" thickBot="1" x14ac:dyDescent="0.35">
      <c r="A9" s="28"/>
      <c r="B9" s="9" t="s">
        <v>10</v>
      </c>
      <c r="C9" s="28"/>
      <c r="D9" s="43">
        <v>1</v>
      </c>
      <c r="E9" s="44"/>
    </row>
    <row r="10" spans="1:5" x14ac:dyDescent="0.3">
      <c r="A10" s="29" t="s">
        <v>6</v>
      </c>
      <c r="B10" s="10" t="s">
        <v>17</v>
      </c>
      <c r="C10" s="29">
        <v>1</v>
      </c>
      <c r="D10" s="41">
        <v>2</v>
      </c>
      <c r="E10" s="42">
        <v>5</v>
      </c>
    </row>
    <row r="11" spans="1:5" ht="15" thickBot="1" x14ac:dyDescent="0.35">
      <c r="A11" s="30"/>
      <c r="B11" s="11" t="s">
        <v>16</v>
      </c>
      <c r="C11" s="30"/>
      <c r="D11" s="43">
        <v>1</v>
      </c>
      <c r="E11" s="44"/>
    </row>
    <row r="12" spans="1:5" x14ac:dyDescent="0.3">
      <c r="A12" s="31" t="s">
        <v>7</v>
      </c>
      <c r="B12" s="12" t="s">
        <v>14</v>
      </c>
      <c r="C12" s="31">
        <v>6</v>
      </c>
      <c r="D12" s="41">
        <v>1</v>
      </c>
      <c r="E12" s="42">
        <v>4</v>
      </c>
    </row>
    <row r="13" spans="1:5" ht="15" thickBot="1" x14ac:dyDescent="0.35">
      <c r="A13" s="32"/>
      <c r="B13" s="13" t="s">
        <v>12</v>
      </c>
      <c r="C13" s="32"/>
      <c r="D13" s="43">
        <v>2</v>
      </c>
      <c r="E13" s="44"/>
    </row>
    <row r="14" spans="1:5" x14ac:dyDescent="0.3">
      <c r="A14" s="33" t="s">
        <v>5</v>
      </c>
      <c r="B14" s="14" t="s">
        <v>20</v>
      </c>
      <c r="C14" s="33">
        <v>4</v>
      </c>
      <c r="D14" s="41">
        <v>1</v>
      </c>
      <c r="E14" s="42">
        <v>7</v>
      </c>
    </row>
    <row r="15" spans="1:5" ht="15" thickBot="1" x14ac:dyDescent="0.35">
      <c r="A15" s="34"/>
      <c r="B15" s="15" t="s">
        <v>13</v>
      </c>
      <c r="C15" s="34"/>
      <c r="D15" s="43">
        <v>2</v>
      </c>
      <c r="E15" s="44"/>
    </row>
    <row r="16" spans="1:5" x14ac:dyDescent="0.3">
      <c r="A16" s="21" t="s">
        <v>0</v>
      </c>
      <c r="B16" s="16" t="s">
        <v>18</v>
      </c>
      <c r="C16" s="21">
        <v>2</v>
      </c>
      <c r="D16" s="41">
        <v>2</v>
      </c>
      <c r="E16" s="42">
        <v>6</v>
      </c>
    </row>
    <row r="17" spans="1:5" ht="15" thickBot="1" x14ac:dyDescent="0.35">
      <c r="A17" s="22"/>
      <c r="B17" s="17" t="s">
        <v>21</v>
      </c>
      <c r="C17" s="22"/>
      <c r="D17" s="43">
        <v>1</v>
      </c>
      <c r="E17" s="44"/>
    </row>
    <row r="18" spans="1:5" x14ac:dyDescent="0.3">
      <c r="A18" s="23" t="s">
        <v>3</v>
      </c>
      <c r="B18" s="18" t="s">
        <v>11</v>
      </c>
      <c r="C18" s="23">
        <v>7</v>
      </c>
      <c r="D18" s="41">
        <v>2</v>
      </c>
      <c r="E18" s="42">
        <v>2</v>
      </c>
    </row>
    <row r="19" spans="1:5" ht="15" thickBot="1" x14ac:dyDescent="0.35">
      <c r="A19" s="24"/>
      <c r="B19" s="19" t="s">
        <v>9</v>
      </c>
      <c r="C19" s="24"/>
      <c r="D19" s="43">
        <v>1</v>
      </c>
      <c r="E19" s="44"/>
    </row>
  </sheetData>
  <mergeCells count="21">
    <mergeCell ref="A18:A19"/>
    <mergeCell ref="C18:C19"/>
    <mergeCell ref="E18:E19"/>
    <mergeCell ref="A14:A15"/>
    <mergeCell ref="C14:C15"/>
    <mergeCell ref="E14:E15"/>
    <mergeCell ref="A16:A17"/>
    <mergeCell ref="C16:C17"/>
    <mergeCell ref="E16:E17"/>
    <mergeCell ref="A10:A11"/>
    <mergeCell ref="C10:C11"/>
    <mergeCell ref="E10:E11"/>
    <mergeCell ref="A12:A13"/>
    <mergeCell ref="C12:C13"/>
    <mergeCell ref="E12:E13"/>
    <mergeCell ref="A6:A7"/>
    <mergeCell ref="C6:C7"/>
    <mergeCell ref="E6:E7"/>
    <mergeCell ref="A8:A9"/>
    <mergeCell ref="C8:C9"/>
    <mergeCell ref="E8:E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Affectation</vt:lpstr>
      <vt:lpstr>Resultat</vt:lpstr>
      <vt:lpstr>Feuil3</vt:lpstr>
      <vt:lpstr>Affectation!OLE_LINK1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FRANCOIS-HEUDE</dc:creator>
  <cp:lastModifiedBy>AFH</cp:lastModifiedBy>
  <cp:lastPrinted>2022-09-23T12:36:49Z</cp:lastPrinted>
  <dcterms:created xsi:type="dcterms:W3CDTF">2021-10-15T07:01:13Z</dcterms:created>
  <dcterms:modified xsi:type="dcterms:W3CDTF">2022-09-29T13:44:55Z</dcterms:modified>
</cp:coreProperties>
</file>