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" sheetId="1" state="visible" r:id="rId3"/>
  </sheets>
  <definedNames>
    <definedName function="false" hidden="true" name="_xlchart.v1.0" vbProcedure="false">Liste!$D$4:$D$96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<sst xmlns="http://schemas.openxmlformats.org/spreadsheetml/2006/main" count="39" uniqueCount="13">
  <si>
    <t xml:space="preserve">Liste de comptes étudiants, réalisée le 2026-03-10</t>
  </si>
  <si>
    <t xml:space="preserve">moyenne</t>
  </si>
  <si>
    <t xml:space="preserve">CC1</t>
  </si>
  <si>
    <t xml:space="preserve">DM</t>
  </si>
  <si>
    <t xml:space="preserve">TP</t>
  </si>
  <si>
    <t xml:space="preserve">Critères : La recherche s'effectue sur:  [Année : 2025][Composante : HE2] [UE(s) : HAX604X - ] </t>
  </si>
  <si>
    <t xml:space="preserve">Code</t>
  </si>
  <si>
    <t xml:space="preserve">ABJ</t>
  </si>
  <si>
    <t xml:space="preserve">ABI</t>
  </si>
  <si>
    <t xml:space="preserve">Ecart-type</t>
  </si>
  <si>
    <t xml:space="preserve">Q1</t>
  </si>
  <si>
    <t xml:space="preserve">mediane</t>
  </si>
  <si>
    <t xml:space="preserve">Q2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</si>
</sst>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3"/>
  <sheetViews>
    <sheetView showFormulas="false" showGridLines="true" showRowColHeaders="true" showZeros="true" rightToLeft="false" tabSelected="true" showOutlineSymbols="true" defaultGridColor="true" view="normal" topLeftCell="A50" colorId="64" zoomScale="100" zoomScaleNormal="100" zoomScalePageLayoutView="100" workbookViewId="0">
      <selection pane="topLeft" activeCell="G32" activeCellId="0" sqref="G3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42"/>
    <col collapsed="false" customWidth="false" hidden="false" outlineLevel="0" max="3" min="3" style="2" width="8.71"/>
    <col collapsed="false" customWidth="true" hidden="false" outlineLevel="0" max="16384" min="16382" style="1" width="11.53"/>
  </cols>
  <sheetData>
    <row r="1" customFormat="false" ht="15" hidden="false" customHeight="false" outlineLevel="0" collapsed="false">
      <c r="A1" s="3" t="s">
        <v>0</v>
      </c>
      <c r="B1" s="3"/>
      <c r="C1" s="2" t="s">
        <v>1</v>
      </c>
      <c r="D1" s="4" t="s">
        <v>2</v>
      </c>
      <c r="E1" s="5" t="s">
        <v>3</v>
      </c>
      <c r="F1" s="4"/>
      <c r="G1" s="4" t="s">
        <v>4</v>
      </c>
      <c r="H1" s="4"/>
    </row>
    <row r="2" customFormat="false" ht="15" hidden="false" customHeight="false" outlineLevel="0" collapsed="false">
      <c r="A2" s="6" t="s">
        <v>5</v>
      </c>
      <c r="B2" s="6"/>
      <c r="E2" s="4"/>
    </row>
    <row r="3" customFormat="false" ht="15" hidden="false" customHeight="false" outlineLevel="0" collapsed="false">
      <c r="A3" s="7" t="s">
        <v>6</v>
      </c>
      <c r="E3" s="4"/>
    </row>
    <row r="4" customFormat="false" ht="15" hidden="false" customHeight="false" outlineLevel="0" collapsed="false">
      <c r="A4" s="8" t="n">
        <v>22315402</v>
      </c>
      <c r="C4" s="2" t="n">
        <f aca="false">0.5*D4+(1/12)*E4+(5/12)*G4</f>
        <v>8.75</v>
      </c>
      <c r="D4" s="1" t="n">
        <v>2.5</v>
      </c>
      <c r="E4" s="4" t="n">
        <v>20</v>
      </c>
      <c r="G4" s="1" t="n">
        <v>14</v>
      </c>
    </row>
    <row r="5" customFormat="false" ht="15" hidden="false" customHeight="false" outlineLevel="0" collapsed="false">
      <c r="A5" s="8" t="n">
        <v>22307876</v>
      </c>
      <c r="C5" s="2" t="n">
        <f aca="false">0.5*D5+(1/12)*E5+(5/12)*G5</f>
        <v>12.9166666666667</v>
      </c>
      <c r="D5" s="1" t="n">
        <v>15</v>
      </c>
      <c r="E5" s="4"/>
      <c r="G5" s="1" t="n">
        <v>13</v>
      </c>
    </row>
    <row r="6" customFormat="false" ht="15" hidden="false" customHeight="false" outlineLevel="0" collapsed="false">
      <c r="A6" s="8" t="n">
        <v>22516673</v>
      </c>
      <c r="C6" s="2" t="n">
        <f aca="false">0.5*D6+(1/12)*E6+(5/12)*G6</f>
        <v>7.20833333333333</v>
      </c>
      <c r="D6" s="1" t="n">
        <v>9</v>
      </c>
      <c r="E6" s="4" t="n">
        <v>20</v>
      </c>
      <c r="G6" s="1" t="n">
        <v>2.5</v>
      </c>
    </row>
    <row r="7" customFormat="false" ht="15" hidden="false" customHeight="false" outlineLevel="0" collapsed="false">
      <c r="A7" s="8" t="n">
        <v>22009227</v>
      </c>
      <c r="C7" s="2" t="n">
        <f aca="false">19/12 + 3.5*11/12</f>
        <v>4.79166666666667</v>
      </c>
      <c r="D7" s="4" t="s">
        <v>7</v>
      </c>
      <c r="E7" s="9" t="n">
        <v>19</v>
      </c>
      <c r="G7" s="1" t="n">
        <v>3.5</v>
      </c>
    </row>
    <row r="8" customFormat="false" ht="15" hidden="false" customHeight="false" outlineLevel="0" collapsed="false">
      <c r="A8" s="8" t="n">
        <v>22219060</v>
      </c>
      <c r="C8" s="2" t="n">
        <f aca="false">0.5*D8+(1/12)*E8+(5/12)*G8</f>
        <v>11.9166666666667</v>
      </c>
      <c r="D8" s="1" t="n">
        <v>15.5</v>
      </c>
      <c r="E8" s="4" t="n">
        <v>20</v>
      </c>
      <c r="G8" s="1" t="n">
        <v>6</v>
      </c>
    </row>
    <row r="9" customFormat="false" ht="15" hidden="false" customHeight="false" outlineLevel="0" collapsed="false">
      <c r="A9" s="8" t="n">
        <v>22318430</v>
      </c>
      <c r="C9" s="2" t="s">
        <v>8</v>
      </c>
      <c r="E9" s="4"/>
      <c r="G9" s="1" t="n">
        <v>0</v>
      </c>
    </row>
    <row r="10" customFormat="false" ht="15" hidden="false" customHeight="false" outlineLevel="0" collapsed="false">
      <c r="A10" s="8" t="n">
        <v>22317114</v>
      </c>
      <c r="C10" s="2" t="n">
        <f aca="false">0.5*D10+(1/12)*E10+(5/12)*G10</f>
        <v>12.5833333333333</v>
      </c>
      <c r="D10" s="1" t="n">
        <v>11</v>
      </c>
      <c r="E10" s="9" t="n">
        <v>20</v>
      </c>
      <c r="G10" s="1" t="n">
        <v>13</v>
      </c>
    </row>
    <row r="11" customFormat="false" ht="15" hidden="false" customHeight="false" outlineLevel="0" collapsed="false">
      <c r="A11" s="8" t="n">
        <v>22316573</v>
      </c>
      <c r="C11" s="2" t="n">
        <f aca="false">0.5*D11+(1/12)*E11+(5/12)*G11</f>
        <v>13.1666666666667</v>
      </c>
      <c r="D11" s="1" t="n">
        <v>10</v>
      </c>
      <c r="E11" s="4" t="n">
        <v>13</v>
      </c>
      <c r="G11" s="1" t="n">
        <v>17</v>
      </c>
    </row>
    <row r="12" customFormat="false" ht="15" hidden="false" customHeight="false" outlineLevel="0" collapsed="false">
      <c r="A12" s="8" t="n">
        <v>22219524</v>
      </c>
      <c r="C12" s="2" t="s">
        <v>8</v>
      </c>
      <c r="E12" s="4"/>
      <c r="G12" s="1" t="n">
        <v>0</v>
      </c>
    </row>
    <row r="13" customFormat="false" ht="15" hidden="false" customHeight="false" outlineLevel="0" collapsed="false">
      <c r="A13" s="8" t="n">
        <v>22316654</v>
      </c>
      <c r="C13" s="2" t="n">
        <f aca="false">0.5*D13+(1/12)*E13+(5/12)*G13</f>
        <v>15.7083333333333</v>
      </c>
      <c r="D13" s="1" t="n">
        <v>15</v>
      </c>
      <c r="E13" s="4" t="n">
        <v>16</v>
      </c>
      <c r="G13" s="1" t="n">
        <v>16.5</v>
      </c>
    </row>
    <row r="14" customFormat="false" ht="15" hidden="false" customHeight="false" outlineLevel="0" collapsed="false">
      <c r="A14" s="8" t="n">
        <v>22506204</v>
      </c>
      <c r="C14" s="2" t="n">
        <f aca="false">0.5*D14+(1/12)*E14+(5/12)*G14</f>
        <v>11.6666666666667</v>
      </c>
      <c r="D14" s="1" t="n">
        <v>7</v>
      </c>
      <c r="E14" s="9" t="n">
        <v>18</v>
      </c>
      <c r="G14" s="1" t="n">
        <v>16</v>
      </c>
    </row>
    <row r="15" customFormat="false" ht="15" hidden="false" customHeight="false" outlineLevel="0" collapsed="false">
      <c r="A15" s="8" t="n">
        <v>22512090</v>
      </c>
      <c r="D15" s="4" t="s">
        <v>7</v>
      </c>
      <c r="E15" s="4"/>
      <c r="G15" s="4" t="s">
        <v>7</v>
      </c>
    </row>
    <row r="16" customFormat="false" ht="15" hidden="false" customHeight="false" outlineLevel="0" collapsed="false">
      <c r="A16" s="8" t="n">
        <v>22308290</v>
      </c>
      <c r="C16" s="2" t="n">
        <f aca="false">0.5*D16+(1/12)*E16+(5/12)*G16</f>
        <v>11.8333333333333</v>
      </c>
      <c r="D16" s="1" t="n">
        <v>10.5</v>
      </c>
      <c r="E16" s="9" t="n">
        <v>19</v>
      </c>
      <c r="G16" s="1" t="n">
        <v>12</v>
      </c>
    </row>
    <row r="17" customFormat="false" ht="15" hidden="false" customHeight="false" outlineLevel="0" collapsed="false">
      <c r="A17" s="8" t="n">
        <v>22106393</v>
      </c>
      <c r="C17" s="2" t="n">
        <f aca="false">0.5*D17+(1/12)*E17+(5/12)*G17</f>
        <v>11.0833333333333</v>
      </c>
      <c r="D17" s="1" t="n">
        <v>13</v>
      </c>
      <c r="E17" s="4" t="n">
        <v>15</v>
      </c>
      <c r="G17" s="1" t="n">
        <v>8</v>
      </c>
    </row>
    <row r="18" customFormat="false" ht="15" hidden="false" customHeight="false" outlineLevel="0" collapsed="false">
      <c r="A18" s="8" t="n">
        <v>22515964</v>
      </c>
      <c r="C18" s="2" t="s">
        <v>8</v>
      </c>
      <c r="E18" s="4"/>
      <c r="G18" s="1" t="n">
        <v>0</v>
      </c>
    </row>
    <row r="19" customFormat="false" ht="15" hidden="false" customHeight="false" outlineLevel="0" collapsed="false">
      <c r="A19" s="8" t="n">
        <v>21913343</v>
      </c>
      <c r="C19" s="2" t="n">
        <f aca="false">0.5*D19+(1/12)*E19+(5/12)*G19</f>
        <v>9.29166666666667</v>
      </c>
      <c r="D19" s="1" t="n">
        <v>7</v>
      </c>
      <c r="E19" s="4" t="n">
        <v>12</v>
      </c>
      <c r="G19" s="1" t="n">
        <v>11.5</v>
      </c>
    </row>
    <row r="20" customFormat="false" ht="15" hidden="false" customHeight="false" outlineLevel="0" collapsed="false">
      <c r="A20" s="8" t="n">
        <v>22318179</v>
      </c>
      <c r="C20" s="2" t="n">
        <f aca="false">0.5*D20+(1/12)*E20+(5/12)*G20</f>
        <v>6.08333333333333</v>
      </c>
      <c r="D20" s="1" t="n">
        <v>8.5</v>
      </c>
      <c r="E20" s="4" t="n">
        <v>12</v>
      </c>
      <c r="G20" s="1" t="n">
        <v>2</v>
      </c>
    </row>
    <row r="21" customFormat="false" ht="15" hidden="false" customHeight="false" outlineLevel="0" collapsed="false">
      <c r="A21" s="8" t="n">
        <v>22301383</v>
      </c>
      <c r="C21" s="2" t="n">
        <f aca="false">0.5*D21+(1/12)*E21+(5/12)*G21</f>
        <v>20</v>
      </c>
      <c r="D21" s="1" t="n">
        <v>20</v>
      </c>
      <c r="E21" s="4" t="n">
        <v>20</v>
      </c>
      <c r="G21" s="1" t="n">
        <v>20</v>
      </c>
    </row>
    <row r="22" customFormat="false" ht="15" hidden="false" customHeight="false" outlineLevel="0" collapsed="false">
      <c r="A22" s="8" t="n">
        <v>22505186</v>
      </c>
      <c r="C22" s="2" t="n">
        <f aca="false">0.5*D22+(1/12)*E22+(5/12)*G22</f>
        <v>12.8333333333333</v>
      </c>
      <c r="D22" s="1" t="n">
        <v>10</v>
      </c>
      <c r="E22" s="9" t="n">
        <v>14</v>
      </c>
      <c r="G22" s="1" t="n">
        <v>16</v>
      </c>
    </row>
    <row r="23" customFormat="false" ht="15" hidden="false" customHeight="false" outlineLevel="0" collapsed="false">
      <c r="A23" s="8" t="n">
        <v>22514573</v>
      </c>
      <c r="C23" s="2" t="s">
        <v>8</v>
      </c>
      <c r="D23" s="1" t="n">
        <v>0</v>
      </c>
      <c r="E23" s="4"/>
      <c r="G23" s="1" t="n">
        <v>0</v>
      </c>
    </row>
    <row r="24" customFormat="false" ht="15" hidden="false" customHeight="false" outlineLevel="0" collapsed="false">
      <c r="A24" s="8" t="n">
        <v>22219980</v>
      </c>
      <c r="C24" s="2" t="n">
        <f aca="false">0.5*D24+(1/12)*E24+(5/12)*G24</f>
        <v>12.1666666666667</v>
      </c>
      <c r="D24" s="1" t="n">
        <v>13.5</v>
      </c>
      <c r="E24" s="4" t="n">
        <v>20</v>
      </c>
      <c r="G24" s="1" t="n">
        <v>9</v>
      </c>
    </row>
    <row r="25" customFormat="false" ht="15" hidden="false" customHeight="false" outlineLevel="0" collapsed="false">
      <c r="A25" s="8" t="n">
        <v>22304635</v>
      </c>
      <c r="C25" s="2" t="s">
        <v>8</v>
      </c>
      <c r="E25" s="4"/>
      <c r="G25" s="1" t="n">
        <v>0</v>
      </c>
    </row>
    <row r="26" customFormat="false" ht="15" hidden="false" customHeight="false" outlineLevel="0" collapsed="false">
      <c r="A26" s="8" t="n">
        <v>22105073</v>
      </c>
      <c r="C26" s="2" t="n">
        <f aca="false">0.5*D26+(1/12)*E26+(5/12)*G26</f>
        <v>5.5</v>
      </c>
      <c r="D26" s="1" t="n">
        <v>11</v>
      </c>
      <c r="E26" s="4"/>
      <c r="G26" s="1" t="n">
        <v>0</v>
      </c>
    </row>
    <row r="27" customFormat="false" ht="15" hidden="false" customHeight="false" outlineLevel="0" collapsed="false">
      <c r="A27" s="8" t="n">
        <v>22512026</v>
      </c>
      <c r="C27" s="2" t="n">
        <f aca="false">0.5*D27+(1/12)*E27+(5/12)*G27</f>
        <v>1.75</v>
      </c>
      <c r="D27" s="1" t="n">
        <v>3.5</v>
      </c>
      <c r="E27" s="4"/>
      <c r="G27" s="1" t="n">
        <v>0</v>
      </c>
    </row>
    <row r="28" customFormat="false" ht="15" hidden="false" customHeight="false" outlineLevel="0" collapsed="false">
      <c r="A28" s="8" t="n">
        <v>22518380</v>
      </c>
      <c r="C28" s="2" t="s">
        <v>8</v>
      </c>
      <c r="D28" s="1" t="n">
        <v>0</v>
      </c>
      <c r="E28" s="4"/>
      <c r="G28" s="1" t="n">
        <v>0</v>
      </c>
    </row>
    <row r="29" customFormat="false" ht="15" hidden="false" customHeight="false" outlineLevel="0" collapsed="false">
      <c r="A29" s="8" t="n">
        <v>22309372</v>
      </c>
      <c r="C29" s="2" t="n">
        <f aca="false">0.5*D29+(1/12)*E29+(5/12)*G29</f>
        <v>11.7916666666667</v>
      </c>
      <c r="D29" s="1" t="n">
        <v>13.5</v>
      </c>
      <c r="E29" s="9" t="n">
        <v>18</v>
      </c>
      <c r="G29" s="1" t="n">
        <v>8.5</v>
      </c>
    </row>
    <row r="30" customFormat="false" ht="15" hidden="false" customHeight="false" outlineLevel="0" collapsed="false">
      <c r="A30" s="8" t="n">
        <v>22516682</v>
      </c>
      <c r="C30" s="2" t="s">
        <v>8</v>
      </c>
      <c r="E30" s="4"/>
      <c r="G30" s="1" t="n">
        <v>0</v>
      </c>
    </row>
    <row r="31" customFormat="false" ht="15" hidden="false" customHeight="false" outlineLevel="0" collapsed="false">
      <c r="A31" s="8" t="n">
        <v>22515907</v>
      </c>
      <c r="C31" s="2" t="n">
        <f aca="false">0.5*D31+(1/12)*E31+(5/12)*G31</f>
        <v>7.91666666666667</v>
      </c>
      <c r="D31" s="1" t="n">
        <v>12.5</v>
      </c>
      <c r="E31" s="4" t="n">
        <v>20</v>
      </c>
      <c r="G31" s="1" t="n">
        <v>0</v>
      </c>
    </row>
    <row r="32" customFormat="false" ht="15" hidden="false" customHeight="false" outlineLevel="0" collapsed="false">
      <c r="A32" s="8" t="n">
        <v>22515141</v>
      </c>
      <c r="C32" s="2" t="n">
        <f aca="false">0.5*D32+(1/12)*E32+(5/12)*G32</f>
        <v>7.58333333333333</v>
      </c>
      <c r="D32" s="1" t="n">
        <v>13.5</v>
      </c>
      <c r="E32" s="4" t="n">
        <v>10</v>
      </c>
      <c r="G32" s="1" t="n">
        <v>0</v>
      </c>
    </row>
    <row r="33" customFormat="false" ht="15" hidden="false" customHeight="false" outlineLevel="0" collapsed="false">
      <c r="A33" s="8" t="n">
        <v>22318362</v>
      </c>
      <c r="C33" s="2" t="n">
        <f aca="false">0.5*D33+(1/12)*E33+(5/12)*G33</f>
        <v>15.6666666666667</v>
      </c>
      <c r="D33" s="1" t="n">
        <v>12.5</v>
      </c>
      <c r="E33" s="4" t="n">
        <v>13</v>
      </c>
      <c r="G33" s="1" t="n">
        <v>20</v>
      </c>
    </row>
    <row r="34" customFormat="false" ht="15" hidden="false" customHeight="false" outlineLevel="0" collapsed="false">
      <c r="A34" s="8" t="n">
        <v>22006279</v>
      </c>
      <c r="C34" s="2" t="s">
        <v>8</v>
      </c>
      <c r="E34" s="4"/>
      <c r="G34" s="1" t="n">
        <v>0</v>
      </c>
    </row>
    <row r="35" customFormat="false" ht="15" hidden="false" customHeight="false" outlineLevel="0" collapsed="false">
      <c r="A35" s="8" t="n">
        <v>22308337</v>
      </c>
      <c r="C35" s="2" t="n">
        <f aca="false">0.5*D35+(1/12)*E35+(5/12)*G35</f>
        <v>15.1666666666667</v>
      </c>
      <c r="D35" s="1" t="n">
        <v>14</v>
      </c>
      <c r="E35" s="9" t="n">
        <v>18</v>
      </c>
      <c r="G35" s="1" t="n">
        <v>16</v>
      </c>
    </row>
    <row r="36" customFormat="false" ht="15" hidden="false" customHeight="false" outlineLevel="0" collapsed="false">
      <c r="A36" s="8" t="n">
        <v>22216085</v>
      </c>
      <c r="C36" s="2" t="s">
        <v>8</v>
      </c>
      <c r="E36" s="4"/>
      <c r="G36" s="1" t="n">
        <v>0</v>
      </c>
    </row>
    <row r="37" customFormat="false" ht="15" hidden="false" customHeight="false" outlineLevel="0" collapsed="false">
      <c r="A37" s="8" t="n">
        <v>22318442</v>
      </c>
      <c r="C37" s="2" t="n">
        <f aca="false">0.5*D37+(1/12)*E37+(5/12)*G37</f>
        <v>13</v>
      </c>
      <c r="D37" s="1" t="n">
        <v>11</v>
      </c>
      <c r="E37" s="4"/>
      <c r="G37" s="1" t="n">
        <v>18</v>
      </c>
    </row>
    <row r="38" customFormat="false" ht="15" hidden="false" customHeight="false" outlineLevel="0" collapsed="false">
      <c r="A38" s="8" t="n">
        <v>22205570</v>
      </c>
      <c r="C38" s="2" t="n">
        <f aca="false">0.5*D38+(1/12)*E38+(5/12)*G38</f>
        <v>10.75</v>
      </c>
      <c r="D38" s="1" t="n">
        <v>11.5</v>
      </c>
      <c r="E38" s="9" t="n">
        <v>20</v>
      </c>
      <c r="G38" s="1" t="n">
        <v>8</v>
      </c>
    </row>
    <row r="39" customFormat="false" ht="15" hidden="false" customHeight="false" outlineLevel="0" collapsed="false">
      <c r="A39" s="8" t="n">
        <v>22301473</v>
      </c>
      <c r="C39" s="2" t="n">
        <f aca="false">0.5*D39+(1/12)*E39+(5/12)*G39</f>
        <v>18.875</v>
      </c>
      <c r="D39" s="1" t="n">
        <v>19</v>
      </c>
      <c r="E39" s="9" t="n">
        <v>20</v>
      </c>
      <c r="G39" s="1" t="n">
        <v>18.5</v>
      </c>
    </row>
    <row r="40" customFormat="false" ht="15" hidden="false" customHeight="false" outlineLevel="0" collapsed="false">
      <c r="A40" s="8" t="n">
        <v>22515394</v>
      </c>
      <c r="C40" s="2" t="n">
        <f aca="false">0.5*D40+(1/12)*E40+(5/12)*G40</f>
        <v>6.33333333333333</v>
      </c>
      <c r="D40" s="1" t="n">
        <v>10</v>
      </c>
      <c r="E40" s="4" t="n">
        <v>16</v>
      </c>
      <c r="G40" s="1" t="n">
        <v>0</v>
      </c>
    </row>
    <row r="41" customFormat="false" ht="15" hidden="false" customHeight="false" outlineLevel="0" collapsed="false">
      <c r="A41" s="8" t="n">
        <v>22513965</v>
      </c>
      <c r="C41" s="2" t="n">
        <f aca="false">0.5*D41+(1/12)*E41+(5/12)*G41</f>
        <v>2.08333333333333</v>
      </c>
      <c r="E41" s="4" t="n">
        <v>20</v>
      </c>
      <c r="G41" s="1" t="n">
        <v>1</v>
      </c>
    </row>
    <row r="42" customFormat="false" ht="15" hidden="false" customHeight="false" outlineLevel="0" collapsed="false">
      <c r="A42" s="8" t="n">
        <v>21913759</v>
      </c>
      <c r="D42" s="4" t="s">
        <v>7</v>
      </c>
      <c r="E42" s="4" t="n">
        <v>20</v>
      </c>
      <c r="G42" s="4" t="s">
        <v>7</v>
      </c>
    </row>
    <row r="43" customFormat="false" ht="15" hidden="false" customHeight="false" outlineLevel="0" collapsed="false">
      <c r="A43" s="8" t="n">
        <v>22512078</v>
      </c>
      <c r="C43" s="2" t="n">
        <f aca="false">0.5*D43+(1/12)*E43+(5/12)*G43</f>
        <v>5.58333333333333</v>
      </c>
      <c r="D43" s="1" t="n">
        <v>8.5</v>
      </c>
      <c r="E43" s="4" t="n">
        <v>16</v>
      </c>
      <c r="G43" s="1" t="n">
        <v>0</v>
      </c>
    </row>
    <row r="44" customFormat="false" ht="15" hidden="false" customHeight="false" outlineLevel="0" collapsed="false">
      <c r="A44" s="8" t="n">
        <v>22204027</v>
      </c>
      <c r="C44" s="2" t="n">
        <f aca="false">0.5*D44+(1/12)*E44+(5/12)*G44</f>
        <v>13.8333333333333</v>
      </c>
      <c r="D44" s="1" t="n">
        <v>11</v>
      </c>
      <c r="E44" s="4" t="n">
        <v>20</v>
      </c>
      <c r="G44" s="1" t="n">
        <v>16</v>
      </c>
    </row>
    <row r="45" customFormat="false" ht="15" hidden="false" customHeight="false" outlineLevel="0" collapsed="false">
      <c r="A45" s="8" t="n">
        <v>22513938</v>
      </c>
      <c r="C45" s="2" t="s">
        <v>8</v>
      </c>
      <c r="E45" s="4"/>
      <c r="G45" s="1" t="n">
        <v>0</v>
      </c>
    </row>
    <row r="46" customFormat="false" ht="15" hidden="false" customHeight="false" outlineLevel="0" collapsed="false">
      <c r="A46" s="8" t="n">
        <v>22513674</v>
      </c>
      <c r="C46" s="2" t="n">
        <f aca="false">10*11/12 + 18/12</f>
        <v>10.6666666666667</v>
      </c>
      <c r="D46" s="1" t="n">
        <v>10</v>
      </c>
      <c r="E46" s="9" t="n">
        <v>18</v>
      </c>
      <c r="G46" s="4" t="s">
        <v>7</v>
      </c>
    </row>
    <row r="47" customFormat="false" ht="15" hidden="false" customHeight="false" outlineLevel="0" collapsed="false">
      <c r="A47" s="8" t="n">
        <v>22308919</v>
      </c>
      <c r="C47" s="2" t="n">
        <f aca="false">0.5*D47+(1/12)*E47+(5/12)*G47</f>
        <v>13.0416666666667</v>
      </c>
      <c r="D47" s="1" t="n">
        <v>12.5</v>
      </c>
      <c r="E47" s="9" t="n">
        <v>19</v>
      </c>
      <c r="G47" s="1" t="n">
        <v>12.5</v>
      </c>
    </row>
    <row r="48" customFormat="false" ht="15" hidden="false" customHeight="false" outlineLevel="0" collapsed="false">
      <c r="A48" s="8" t="n">
        <v>22110136</v>
      </c>
      <c r="C48" s="2" t="n">
        <f aca="false">0.5*D48+(1/12)*E48+(5/12)*G48</f>
        <v>13.4583333333333</v>
      </c>
      <c r="D48" s="1" t="n">
        <v>11.5</v>
      </c>
      <c r="E48" s="4" t="n">
        <v>20</v>
      </c>
      <c r="G48" s="1" t="n">
        <v>14.5</v>
      </c>
    </row>
    <row r="49" customFormat="false" ht="15" hidden="false" customHeight="false" outlineLevel="0" collapsed="false">
      <c r="A49" s="8" t="n">
        <v>22300867</v>
      </c>
      <c r="C49" s="2" t="n">
        <f aca="false">0.5*D49+(1/12)*E49+(5/12)*G49</f>
        <v>17.1666666666667</v>
      </c>
      <c r="D49" s="1" t="n">
        <v>16</v>
      </c>
      <c r="E49" s="4" t="n">
        <v>20</v>
      </c>
      <c r="G49" s="1" t="n">
        <v>18</v>
      </c>
    </row>
    <row r="50" customFormat="false" ht="15" hidden="false" customHeight="false" outlineLevel="0" collapsed="false">
      <c r="A50" s="8" t="n">
        <v>22318208</v>
      </c>
      <c r="C50" s="2" t="s">
        <v>8</v>
      </c>
      <c r="E50" s="4"/>
      <c r="G50" s="1" t="n">
        <v>0</v>
      </c>
    </row>
    <row r="51" customFormat="false" ht="15" hidden="false" customHeight="false" outlineLevel="0" collapsed="false">
      <c r="A51" s="8" t="n">
        <v>22411572</v>
      </c>
      <c r="C51" s="2" t="n">
        <f aca="false">0.5*D51+(1/12)*E51+(5/12)*G51</f>
        <v>20</v>
      </c>
      <c r="D51" s="1" t="n">
        <v>20</v>
      </c>
      <c r="E51" s="4" t="n">
        <v>20</v>
      </c>
      <c r="G51" s="1" t="n">
        <v>20</v>
      </c>
    </row>
    <row r="52" customFormat="false" ht="15" hidden="false" customHeight="false" outlineLevel="0" collapsed="false">
      <c r="A52" s="8" t="n">
        <v>22511940</v>
      </c>
      <c r="C52" s="2" t="n">
        <f aca="false">0.5*D52+(1/12)*E52+(5/12)*G52</f>
        <v>4.58333333333333</v>
      </c>
      <c r="D52" s="1" t="n">
        <v>7</v>
      </c>
      <c r="E52" s="4" t="n">
        <v>13</v>
      </c>
      <c r="G52" s="1" t="n">
        <v>0</v>
      </c>
    </row>
    <row r="53" customFormat="false" ht="15" hidden="false" customHeight="false" outlineLevel="0" collapsed="false">
      <c r="A53" s="8" t="n">
        <v>22220097</v>
      </c>
      <c r="C53" s="2" t="n">
        <f aca="false">0.5*D53+(1/12)*E53+(5/12)*G53</f>
        <v>7.75</v>
      </c>
      <c r="D53" s="1" t="n">
        <v>3</v>
      </c>
      <c r="E53" s="4" t="n">
        <v>20</v>
      </c>
      <c r="G53" s="1" t="n">
        <v>11</v>
      </c>
    </row>
    <row r="54" customFormat="false" ht="15" hidden="false" customHeight="false" outlineLevel="0" collapsed="false">
      <c r="A54" s="8" t="n">
        <v>22206854</v>
      </c>
      <c r="C54" s="2" t="n">
        <f aca="false">0.5*D54+(1/12)*E54+(5/12)*G54</f>
        <v>17.5</v>
      </c>
      <c r="D54" s="1" t="n">
        <v>17.5</v>
      </c>
      <c r="E54" s="4" t="n">
        <v>20</v>
      </c>
      <c r="G54" s="1" t="n">
        <v>17</v>
      </c>
    </row>
    <row r="55" customFormat="false" ht="15" hidden="false" customHeight="false" outlineLevel="0" collapsed="false">
      <c r="A55" s="8" t="n">
        <v>22312940</v>
      </c>
      <c r="C55" s="2" t="n">
        <f aca="false">0.5*D55+(1/12)*E55+(5/12)*G55</f>
        <v>10.9166666666667</v>
      </c>
      <c r="D55" s="1" t="n">
        <v>16</v>
      </c>
      <c r="E55" s="4"/>
      <c r="G55" s="1" t="n">
        <v>7</v>
      </c>
    </row>
    <row r="56" customFormat="false" ht="15" hidden="false" customHeight="false" outlineLevel="0" collapsed="false">
      <c r="A56" s="8" t="n">
        <v>21216599</v>
      </c>
      <c r="C56" s="2" t="s">
        <v>8</v>
      </c>
      <c r="E56" s="4"/>
      <c r="G56" s="1" t="n">
        <v>0</v>
      </c>
    </row>
    <row r="57" customFormat="false" ht="15" hidden="false" customHeight="false" outlineLevel="0" collapsed="false">
      <c r="A57" s="8" t="n">
        <v>22208988</v>
      </c>
      <c r="C57" s="2" t="n">
        <f aca="false">0.5*D57+(1/12)*E57+(5/12)*G57</f>
        <v>13.0416666666667</v>
      </c>
      <c r="D57" s="1" t="n">
        <v>11.5</v>
      </c>
      <c r="E57" s="9" t="n">
        <v>20</v>
      </c>
      <c r="G57" s="1" t="n">
        <v>13.5</v>
      </c>
    </row>
    <row r="58" customFormat="false" ht="15" hidden="false" customHeight="false" outlineLevel="0" collapsed="false">
      <c r="A58" s="8" t="n">
        <v>22309247</v>
      </c>
      <c r="C58" s="2" t="n">
        <f aca="false">0.5*D58+(1/12)*E58+(5/12)*G58</f>
        <v>13.8333333333333</v>
      </c>
      <c r="D58" s="1" t="n">
        <v>15.5</v>
      </c>
      <c r="E58" s="9" t="n">
        <v>18</v>
      </c>
      <c r="G58" s="1" t="n">
        <v>11</v>
      </c>
    </row>
    <row r="59" customFormat="false" ht="15" hidden="false" customHeight="false" outlineLevel="0" collapsed="false">
      <c r="A59" s="8" t="n">
        <v>20122163</v>
      </c>
      <c r="C59" s="2" t="s">
        <v>8</v>
      </c>
      <c r="E59" s="4"/>
      <c r="G59" s="1" t="n">
        <v>0</v>
      </c>
    </row>
    <row r="60" customFormat="false" ht="15" hidden="false" customHeight="false" outlineLevel="0" collapsed="false">
      <c r="A60" s="8" t="n">
        <v>22216674</v>
      </c>
      <c r="C60" s="2" t="n">
        <f aca="false">0.5*D60+(1/12)*E60+(5/12)*G60</f>
        <v>11.7916666666667</v>
      </c>
      <c r="D60" s="1" t="n">
        <v>10.5</v>
      </c>
      <c r="E60" s="9" t="n">
        <v>16</v>
      </c>
      <c r="G60" s="1" t="n">
        <v>12.5</v>
      </c>
    </row>
    <row r="61" customFormat="false" ht="15" hidden="false" customHeight="false" outlineLevel="0" collapsed="false">
      <c r="A61" s="8" t="n">
        <v>22119139</v>
      </c>
      <c r="C61" s="2" t="n">
        <f aca="false">0.5*D61+(1/12)*E61+(5/12)*G61</f>
        <v>15.4583333333333</v>
      </c>
      <c r="D61" s="1" t="n">
        <v>14.5</v>
      </c>
      <c r="E61" s="4" t="n">
        <v>16</v>
      </c>
      <c r="G61" s="1" t="n">
        <v>16.5</v>
      </c>
    </row>
    <row r="62" customFormat="false" ht="15" hidden="false" customHeight="false" outlineLevel="0" collapsed="false">
      <c r="A62" s="8" t="n">
        <v>21814930</v>
      </c>
      <c r="C62" s="2" t="n">
        <f aca="false">0.5*D62+(1/12)*E62+(5/12)*G62</f>
        <v>10</v>
      </c>
      <c r="D62" s="1" t="n">
        <v>20</v>
      </c>
      <c r="E62" s="4"/>
      <c r="G62" s="1" t="n">
        <v>0</v>
      </c>
    </row>
    <row r="63" customFormat="false" ht="15" hidden="false" customHeight="false" outlineLevel="0" collapsed="false">
      <c r="A63" s="8" t="n">
        <v>22215621</v>
      </c>
      <c r="C63" s="2" t="n">
        <f aca="false">0.5*D63+(1/12)*E63+(5/12)*G63</f>
        <v>9.33333333333333</v>
      </c>
      <c r="D63" s="1" t="n">
        <v>7</v>
      </c>
      <c r="E63" s="4"/>
      <c r="G63" s="1" t="n">
        <v>14</v>
      </c>
    </row>
    <row r="64" customFormat="false" ht="15" hidden="false" customHeight="false" outlineLevel="0" collapsed="false">
      <c r="A64" s="8" t="n">
        <v>22514069</v>
      </c>
      <c r="C64" s="2" t="n">
        <f aca="false">0.5*D64+(1/12)*E64+(5/12)*G64</f>
        <v>11.875</v>
      </c>
      <c r="D64" s="1" t="n">
        <v>13</v>
      </c>
      <c r="E64" s="4" t="n">
        <v>12</v>
      </c>
      <c r="G64" s="1" t="n">
        <v>10.5</v>
      </c>
    </row>
    <row r="65" customFormat="false" ht="15" hidden="false" customHeight="false" outlineLevel="0" collapsed="false">
      <c r="A65" s="8" t="n">
        <v>22508954</v>
      </c>
      <c r="C65" s="2" t="n">
        <f aca="false">0.5*D65+(1/12)*E65+(5/12)*G65</f>
        <v>14</v>
      </c>
      <c r="D65" s="1" t="n">
        <v>13</v>
      </c>
      <c r="E65" s="9" t="n">
        <v>20</v>
      </c>
      <c r="G65" s="1" t="n">
        <v>14</v>
      </c>
    </row>
    <row r="66" customFormat="false" ht="15" hidden="false" customHeight="false" outlineLevel="0" collapsed="false">
      <c r="A66" s="8" t="n">
        <v>22310690</v>
      </c>
      <c r="C66" s="2" t="s">
        <v>8</v>
      </c>
      <c r="E66" s="4"/>
      <c r="G66" s="1" t="n">
        <v>0</v>
      </c>
    </row>
    <row r="67" customFormat="false" ht="15" hidden="false" customHeight="false" outlineLevel="0" collapsed="false">
      <c r="A67" s="8" t="n">
        <v>22204458</v>
      </c>
      <c r="C67" s="2" t="n">
        <f aca="false">0.5*D67+(1/12)*E67+(5/12)*G67</f>
        <v>8.79166666666667</v>
      </c>
      <c r="D67" s="1" t="n">
        <v>8</v>
      </c>
      <c r="E67" s="4"/>
      <c r="G67" s="1" t="n">
        <v>11.5</v>
      </c>
    </row>
    <row r="68" customFormat="false" ht="15" hidden="false" customHeight="false" outlineLevel="0" collapsed="false">
      <c r="A68" s="8" t="n">
        <v>22520190</v>
      </c>
      <c r="C68" s="2" t="n">
        <f aca="false">0.5*D68+(1/12)*E68+(5/12)*G68</f>
        <v>1</v>
      </c>
      <c r="D68" s="1" t="n">
        <v>2</v>
      </c>
      <c r="E68" s="4"/>
      <c r="G68" s="1" t="n">
        <v>0</v>
      </c>
    </row>
    <row r="69" customFormat="false" ht="15" hidden="false" customHeight="false" outlineLevel="0" collapsed="false">
      <c r="A69" s="8" t="n">
        <v>22512569</v>
      </c>
      <c r="C69" s="2" t="s">
        <v>8</v>
      </c>
      <c r="E69" s="4"/>
      <c r="G69" s="1" t="n">
        <v>0</v>
      </c>
    </row>
    <row r="70" customFormat="false" ht="15" hidden="false" customHeight="false" outlineLevel="0" collapsed="false">
      <c r="A70" s="8" t="n">
        <v>22316344</v>
      </c>
      <c r="C70" s="2" t="n">
        <f aca="false">0.5*D70+(1/12)*E70+(5/12)*G70</f>
        <v>10.2083333333333</v>
      </c>
      <c r="D70" s="1" t="n">
        <v>12.5</v>
      </c>
      <c r="E70" s="9" t="n">
        <v>15</v>
      </c>
      <c r="G70" s="1" t="n">
        <v>6.5</v>
      </c>
    </row>
    <row r="71" customFormat="false" ht="15" hidden="false" customHeight="false" outlineLevel="0" collapsed="false">
      <c r="A71" s="8" t="n">
        <v>22310117</v>
      </c>
      <c r="C71" s="2" t="n">
        <f aca="false">0.5*D71+(1/12)*E71+(5/12)*G71</f>
        <v>2.5</v>
      </c>
      <c r="D71" s="1" t="n">
        <v>5</v>
      </c>
      <c r="E71" s="4"/>
      <c r="G71" s="1" t="n">
        <v>0</v>
      </c>
    </row>
    <row r="72" customFormat="false" ht="15" hidden="false" customHeight="false" outlineLevel="0" collapsed="false">
      <c r="A72" s="8" t="n">
        <v>22311183</v>
      </c>
      <c r="C72" s="2" t="n">
        <f aca="false">0.5*D72+(1/12)*E72+(5/12)*G72</f>
        <v>18.5</v>
      </c>
      <c r="D72" s="1" t="n">
        <v>17</v>
      </c>
      <c r="E72" s="9" t="n">
        <v>20</v>
      </c>
      <c r="G72" s="1" t="n">
        <v>20</v>
      </c>
    </row>
    <row r="73" customFormat="false" ht="15" hidden="false" customHeight="false" outlineLevel="0" collapsed="false">
      <c r="A73" s="8" t="n">
        <v>22207144</v>
      </c>
      <c r="C73" s="2" t="n">
        <f aca="false">0.5*D73+(1/12)*E73+(5/12)*G73</f>
        <v>7.25</v>
      </c>
      <c r="D73" s="1" t="n">
        <v>9.5</v>
      </c>
      <c r="E73" s="4"/>
      <c r="G73" s="1" t="n">
        <v>6</v>
      </c>
    </row>
    <row r="74" customFormat="false" ht="15" hidden="false" customHeight="false" outlineLevel="0" collapsed="false">
      <c r="A74" s="8" t="n">
        <v>22303540</v>
      </c>
      <c r="C74" s="2" t="n">
        <f aca="false">0.5*D74+(1/12)*E74+(5/12)*G74</f>
        <v>14.2083333333333</v>
      </c>
      <c r="D74" s="1" t="n">
        <v>13</v>
      </c>
      <c r="E74" s="4" t="n">
        <v>20</v>
      </c>
      <c r="G74" s="1" t="n">
        <v>14.5</v>
      </c>
    </row>
    <row r="75" customFormat="false" ht="15" hidden="false" customHeight="false" outlineLevel="0" collapsed="false">
      <c r="A75" s="8" t="n">
        <v>21912332</v>
      </c>
      <c r="C75" s="2" t="n">
        <f aca="false">0.5*D75+(1/12)*E75+(5/12)*G75</f>
        <v>2.75</v>
      </c>
      <c r="D75" s="1" t="n">
        <v>0.5</v>
      </c>
      <c r="E75" s="4" t="n">
        <v>20</v>
      </c>
      <c r="G75" s="1" t="n">
        <v>2</v>
      </c>
    </row>
    <row r="76" customFormat="false" ht="15" hidden="false" customHeight="false" outlineLevel="0" collapsed="false">
      <c r="A76" s="8" t="n">
        <v>22202012</v>
      </c>
      <c r="C76" s="2" t="n">
        <f aca="false">0.5*D76+(1/12)*E76+(5/12)*G76</f>
        <v>16.5</v>
      </c>
      <c r="D76" s="1" t="n">
        <v>13</v>
      </c>
      <c r="E76" s="9" t="n">
        <v>20</v>
      </c>
      <c r="G76" s="1" t="n">
        <v>20</v>
      </c>
    </row>
    <row r="77" customFormat="false" ht="15" hidden="false" customHeight="false" outlineLevel="0" collapsed="false">
      <c r="A77" s="8" t="n">
        <v>22506331</v>
      </c>
      <c r="C77" s="2" t="n">
        <f aca="false">0.5*D77+(1/12)*E77+(5/12)*G77</f>
        <v>18.8333333333333</v>
      </c>
      <c r="D77" s="1" t="n">
        <v>18</v>
      </c>
      <c r="E77" s="9" t="n">
        <v>18</v>
      </c>
      <c r="G77" s="1" t="n">
        <v>20</v>
      </c>
    </row>
    <row r="78" customFormat="false" ht="15" hidden="false" customHeight="false" outlineLevel="0" collapsed="false">
      <c r="A78" s="8" t="n">
        <v>22306230</v>
      </c>
      <c r="C78" s="2" t="n">
        <f aca="false">0.5*D78+(1/12)*E78+(5/12)*G78</f>
        <v>7.25</v>
      </c>
      <c r="D78" s="1" t="n">
        <v>14.5</v>
      </c>
      <c r="E78" s="4"/>
      <c r="G78" s="1" t="n">
        <v>0</v>
      </c>
    </row>
    <row r="79" customFormat="false" ht="15" hidden="false" customHeight="false" outlineLevel="0" collapsed="false">
      <c r="A79" s="8" t="n">
        <v>21819617</v>
      </c>
      <c r="C79" s="2" t="n">
        <f aca="false">0.5*D79+(1/12)*E79+(5/12)*G79</f>
        <v>3.75</v>
      </c>
      <c r="D79" s="1" t="n">
        <v>7.5</v>
      </c>
      <c r="E79" s="4"/>
      <c r="G79" s="1" t="n">
        <v>0</v>
      </c>
    </row>
    <row r="80" customFormat="false" ht="15" hidden="false" customHeight="false" outlineLevel="0" collapsed="false">
      <c r="A80" s="8" t="n">
        <v>22318516</v>
      </c>
      <c r="C80" s="2" t="n">
        <f aca="false">0.5*D80+(1/12)*E80+(5/12)*G80</f>
        <v>16.625</v>
      </c>
      <c r="D80" s="1" t="n">
        <v>16.5</v>
      </c>
      <c r="E80" s="9" t="n">
        <v>18</v>
      </c>
      <c r="G80" s="1" t="n">
        <v>16.5</v>
      </c>
    </row>
    <row r="81" customFormat="false" ht="15" hidden="false" customHeight="false" outlineLevel="0" collapsed="false">
      <c r="A81" s="8" t="n">
        <v>22318525</v>
      </c>
      <c r="C81" s="2" t="n">
        <f aca="false">0.5*D81+(1/12)*E81+(5/12)*G81</f>
        <v>3</v>
      </c>
      <c r="D81" s="1" t="n">
        <v>4</v>
      </c>
      <c r="E81" s="9" t="n">
        <v>12</v>
      </c>
      <c r="G81" s="1" t="n">
        <v>0</v>
      </c>
    </row>
    <row r="82" customFormat="false" ht="15" hidden="false" customHeight="false" outlineLevel="0" collapsed="false">
      <c r="A82" s="8" t="n">
        <v>22311263</v>
      </c>
      <c r="C82" s="2" t="s">
        <v>8</v>
      </c>
      <c r="E82" s="4"/>
      <c r="G82" s="1" t="n">
        <v>0</v>
      </c>
    </row>
    <row r="83" customFormat="false" ht="15" hidden="false" customHeight="false" outlineLevel="0" collapsed="false">
      <c r="A83" s="8" t="n">
        <v>22517429</v>
      </c>
      <c r="C83" s="2" t="n">
        <f aca="false">0.5*D83+(1/12)*E83+(5/12)*G83</f>
        <v>14.0416666666667</v>
      </c>
      <c r="D83" s="1" t="n">
        <v>15.5</v>
      </c>
      <c r="E83" s="9" t="n">
        <v>18</v>
      </c>
      <c r="G83" s="1" t="n">
        <v>11.5</v>
      </c>
    </row>
    <row r="84" customFormat="false" ht="15" hidden="false" customHeight="false" outlineLevel="0" collapsed="false">
      <c r="A84" s="8" t="n">
        <v>22525742</v>
      </c>
      <c r="C84" s="2" t="n">
        <f aca="false">0.5*D84+(1/12)*E84+(5/12)*G84</f>
        <v>16.3333333333333</v>
      </c>
      <c r="D84" s="1" t="n">
        <v>13.5</v>
      </c>
      <c r="E84" s="4" t="n">
        <v>15</v>
      </c>
      <c r="G84" s="1" t="n">
        <v>20</v>
      </c>
    </row>
    <row r="85" customFormat="false" ht="15" hidden="false" customHeight="false" outlineLevel="0" collapsed="false">
      <c r="A85" s="8" t="n">
        <v>22410465</v>
      </c>
      <c r="C85" s="2" t="n">
        <f aca="false">0.5*D85+(1/12)*E85+(5/12)*G85</f>
        <v>9</v>
      </c>
      <c r="D85" s="1" t="n">
        <v>3</v>
      </c>
      <c r="E85" s="4"/>
      <c r="G85" s="1" t="n">
        <v>18</v>
      </c>
    </row>
    <row r="86" customFormat="false" ht="15" hidden="false" customHeight="false" outlineLevel="0" collapsed="false">
      <c r="A86" s="8" t="n">
        <v>22509938</v>
      </c>
      <c r="C86" s="2" t="n">
        <f aca="false">0.5*D86+(1/12)*E86+(5/12)*G86</f>
        <v>15.125</v>
      </c>
      <c r="D86" s="1" t="n">
        <v>11.5</v>
      </c>
      <c r="E86" s="9" t="n">
        <v>20</v>
      </c>
      <c r="G86" s="1" t="n">
        <v>18.5</v>
      </c>
    </row>
    <row r="87" customFormat="false" ht="15" hidden="false" customHeight="false" outlineLevel="0" collapsed="false">
      <c r="A87" s="8" t="n">
        <v>22318339</v>
      </c>
      <c r="C87" s="2" t="s">
        <v>8</v>
      </c>
      <c r="E87" s="4"/>
      <c r="G87" s="1" t="n">
        <v>0</v>
      </c>
    </row>
    <row r="88" customFormat="false" ht="15" hidden="false" customHeight="false" outlineLevel="0" collapsed="false">
      <c r="A88" s="8" t="n">
        <v>22503486</v>
      </c>
      <c r="C88" s="2" t="s">
        <v>8</v>
      </c>
      <c r="E88" s="4"/>
      <c r="G88" s="1" t="n">
        <v>0</v>
      </c>
    </row>
    <row r="89" customFormat="false" ht="15" hidden="false" customHeight="false" outlineLevel="0" collapsed="false">
      <c r="A89" s="8" t="n">
        <v>22325096</v>
      </c>
      <c r="C89" s="2" t="n">
        <f aca="false">0.5*D89+(1/12)*E89+(5/12)*G89</f>
        <v>2.25</v>
      </c>
      <c r="D89" s="1" t="n">
        <v>4.5</v>
      </c>
      <c r="E89" s="4"/>
      <c r="G89" s="1" t="n">
        <v>0</v>
      </c>
    </row>
    <row r="90" customFormat="false" ht="15" hidden="false" customHeight="false" outlineLevel="0" collapsed="false">
      <c r="A90" s="8" t="n">
        <v>21818353</v>
      </c>
      <c r="C90" s="2" t="n">
        <f aca="false">0.5*D90+(1/12)*E90+(5/12)*G90</f>
        <v>5.16666666666667</v>
      </c>
      <c r="D90" s="1" t="n">
        <v>2</v>
      </c>
      <c r="E90" s="9" t="n">
        <v>15</v>
      </c>
      <c r="G90" s="1" t="n">
        <v>7</v>
      </c>
    </row>
    <row r="91" customFormat="false" ht="15" hidden="false" customHeight="false" outlineLevel="0" collapsed="false">
      <c r="A91" s="8" t="n">
        <v>22515730</v>
      </c>
      <c r="D91" s="4" t="s">
        <v>7</v>
      </c>
      <c r="E91" s="4"/>
      <c r="G91" s="4" t="s">
        <v>7</v>
      </c>
    </row>
    <row r="92" customFormat="false" ht="15" hidden="false" customHeight="false" outlineLevel="0" collapsed="false">
      <c r="A92" s="8" t="n">
        <v>22116710</v>
      </c>
      <c r="C92" s="2" t="n">
        <f aca="false">0.5*D92+(1/12)*E92+(5/12)*G92</f>
        <v>10.5</v>
      </c>
      <c r="D92" s="1" t="n">
        <v>9</v>
      </c>
      <c r="E92" s="4" t="n">
        <v>12</v>
      </c>
      <c r="G92" s="1" t="n">
        <v>12</v>
      </c>
    </row>
    <row r="93" customFormat="false" ht="15" hidden="false" customHeight="false" outlineLevel="0" collapsed="false">
      <c r="A93" s="8" t="n">
        <v>22522387</v>
      </c>
      <c r="C93" s="2" t="n">
        <f aca="false">0.5*D93+(1/12)*E93+(5/12)*G93</f>
        <v>3.83333333333333</v>
      </c>
      <c r="D93" s="1" t="n">
        <v>6</v>
      </c>
      <c r="E93" s="4" t="n">
        <v>10</v>
      </c>
      <c r="G93" s="1" t="n">
        <v>0</v>
      </c>
    </row>
    <row r="94" customFormat="false" ht="15" hidden="false" customHeight="false" outlineLevel="0" collapsed="false">
      <c r="A94" s="8" t="n">
        <v>22318691</v>
      </c>
      <c r="C94" s="2" t="n">
        <f aca="false">0.5*D94+(1/12)*E94+(5/12)*G94</f>
        <v>11.5</v>
      </c>
      <c r="D94" s="1" t="n">
        <v>10.5</v>
      </c>
      <c r="E94" s="9" t="n">
        <v>20</v>
      </c>
      <c r="G94" s="1" t="n">
        <v>11</v>
      </c>
    </row>
    <row r="95" customFormat="false" ht="15" hidden="false" customHeight="false" outlineLevel="0" collapsed="false">
      <c r="A95" s="8" t="n">
        <v>22116368</v>
      </c>
      <c r="C95" s="2" t="s">
        <v>8</v>
      </c>
      <c r="E95" s="4"/>
      <c r="G95" s="1" t="n">
        <v>0</v>
      </c>
    </row>
    <row r="96" customFormat="false" ht="15" hidden="false" customHeight="false" outlineLevel="0" collapsed="false">
      <c r="A96" s="8" t="n">
        <v>22105598</v>
      </c>
      <c r="C96" s="2" t="n">
        <f aca="false">0.5*D96+(1/12)*E96+(5/12)*G96</f>
        <v>13.7916666666667</v>
      </c>
      <c r="D96" s="1" t="n">
        <v>13</v>
      </c>
      <c r="E96" s="4"/>
      <c r="G96" s="1" t="n">
        <v>17.5</v>
      </c>
    </row>
    <row r="97" customFormat="false" ht="15" hidden="false" customHeight="false" outlineLevel="0" collapsed="false">
      <c r="E97" s="4"/>
    </row>
    <row r="98" customFormat="false" ht="15" hidden="false" customHeight="false" outlineLevel="0" collapsed="false">
      <c r="E98" s="4"/>
    </row>
    <row r="99" customFormat="false" ht="15" hidden="false" customHeight="false" outlineLevel="0" collapsed="false">
      <c r="A99" s="1" t="s">
        <v>1</v>
      </c>
      <c r="C99" s="2" t="n">
        <f aca="false">AVERAGE(C4:C96)</f>
        <v>10.7740610328639</v>
      </c>
      <c r="D99" s="2" t="n">
        <f aca="false">AVERAGE(D4:D96)</f>
        <v>10.8028169014085</v>
      </c>
      <c r="E99" s="4"/>
      <c r="G99" s="2" t="n">
        <f aca="false">AVERAGE(G4:G96)</f>
        <v>7.98314606741573</v>
      </c>
    </row>
    <row r="100" customFormat="false" ht="15" hidden="false" customHeight="false" outlineLevel="0" collapsed="false">
      <c r="A100" s="1" t="s">
        <v>9</v>
      </c>
      <c r="C100" s="2" t="n">
        <f aca="false">STDEV(C4:C96)</f>
        <v>4.87344634365412</v>
      </c>
      <c r="D100" s="2" t="n">
        <f aca="false">STDEV(D4:D96)</f>
        <v>4.97528094916647</v>
      </c>
      <c r="E100" s="4"/>
      <c r="G100" s="2" t="n">
        <f aca="false">STDEV(G4:G96)</f>
        <v>7.56015626274075</v>
      </c>
    </row>
    <row r="101" customFormat="false" ht="15" hidden="false" customHeight="false" outlineLevel="0" collapsed="false">
      <c r="A101" s="1" t="s">
        <v>10</v>
      </c>
      <c r="C101" s="2" t="n">
        <f aca="false">QUARTILE(C4:C96,1)</f>
        <v>7.25</v>
      </c>
      <c r="D101" s="1" t="n">
        <f aca="false">QUARTILE(D4:D96,1)</f>
        <v>7.75</v>
      </c>
      <c r="E101" s="4"/>
      <c r="G101" s="1" t="n">
        <f aca="false">QUARTILE(G4:G96,1)</f>
        <v>0</v>
      </c>
    </row>
    <row r="102" customFormat="false" ht="15" hidden="false" customHeight="false" outlineLevel="0" collapsed="false">
      <c r="A102" s="1" t="s">
        <v>11</v>
      </c>
      <c r="C102" s="2" t="n">
        <f aca="false">MEDIAN(C4:C96)</f>
        <v>11.6666666666667</v>
      </c>
      <c r="D102" s="1" t="n">
        <f aca="false">MEDIAN(D4:D96)</f>
        <v>11.5</v>
      </c>
      <c r="E102" s="4"/>
      <c r="G102" s="1" t="n">
        <f aca="false">MEDIAN(G4:G96)</f>
        <v>8</v>
      </c>
    </row>
    <row r="103" customFormat="false" ht="15" hidden="false" customHeight="false" outlineLevel="0" collapsed="false">
      <c r="A103" s="1" t="s">
        <v>12</v>
      </c>
      <c r="C103" s="2" t="n">
        <f aca="false">QUARTILE(C4:C96,3)</f>
        <v>13.9166666666667</v>
      </c>
      <c r="D103" s="1" t="n">
        <f aca="false">QUARTILE(D4:D96,3)</f>
        <v>13.75</v>
      </c>
      <c r="E103" s="4"/>
      <c r="G103" s="1" t="n">
        <f aca="false">QUARTILE(G4:G96,3)</f>
        <v>14.5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2026-03-10T17:24:32Z</dcterms:created>
  <dc:creator>Apache POI</dc:creator>
  <dc:description/>
  <dc:language>fr-FR</dc:language>
  <cp:lastModifiedBy/>
  <dcterms:modified xsi:type="dcterms:W3CDTF">2026-05-04T16:59:23Z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